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令和元年７．８月統一献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2" i="1" l="1"/>
  <c r="K111" i="1"/>
  <c r="K110" i="1"/>
  <c r="K109" i="1"/>
  <c r="K74" i="1" l="1"/>
  <c r="K72" i="1"/>
  <c r="K71" i="1"/>
  <c r="I112" i="1" l="1"/>
  <c r="I111" i="1"/>
  <c r="I110" i="1"/>
  <c r="I109" i="1"/>
  <c r="I74" i="1"/>
  <c r="I73" i="1"/>
  <c r="I72" i="1"/>
  <c r="I71" i="1"/>
  <c r="K73" i="1"/>
  <c r="J112" i="1"/>
  <c r="J111" i="1"/>
  <c r="J110" i="1"/>
  <c r="J109" i="1"/>
  <c r="J74" i="1"/>
  <c r="J73" i="1"/>
  <c r="J72" i="1"/>
  <c r="J71" i="1"/>
  <c r="O74" i="1" l="1"/>
  <c r="O1" i="1"/>
  <c r="A69" i="1" s="1"/>
  <c r="A99" i="1" l="1"/>
  <c r="A103" i="1"/>
  <c r="A17" i="1"/>
  <c r="A35" i="1"/>
  <c r="A54" i="1"/>
  <c r="A7" i="1"/>
  <c r="A25" i="1"/>
  <c r="A43" i="1"/>
  <c r="A63" i="1"/>
  <c r="A86" i="1"/>
  <c r="A95" i="1"/>
  <c r="A107" i="1"/>
  <c r="A12" i="1"/>
  <c r="A21" i="1"/>
  <c r="A29" i="1"/>
  <c r="A39" i="1"/>
  <c r="A47" i="1"/>
  <c r="A58" i="1"/>
  <c r="A81" i="1"/>
  <c r="A91" i="1"/>
</calcChain>
</file>

<file path=xl/sharedStrings.xml><?xml version="1.0" encoding="utf-8"?>
<sst xmlns="http://schemas.openxmlformats.org/spreadsheetml/2006/main" count="297" uniqueCount="269">
  <si>
    <t>7月</t>
    <phoneticPr fontId="3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</si>
  <si>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6"/>
  </si>
  <si>
    <t>仕事や運動をす
る時の力になる</t>
    <phoneticPr fontId="6"/>
  </si>
  <si>
    <t>エネルギー
たんぱく質
脂　　質　　　
塩　　分　　　</t>
    <rPh sb="9" eb="10">
      <t>シツ</t>
    </rPh>
    <rPh sb="12" eb="13">
      <t>アブラ</t>
    </rPh>
    <rPh sb="15" eb="16">
      <t>シツ</t>
    </rPh>
    <rPh sb="20" eb="21">
      <t>シオ</t>
    </rPh>
    <rPh sb="23" eb="24">
      <t>フン</t>
    </rPh>
    <phoneticPr fontId="3"/>
  </si>
  <si>
    <t>令和</t>
    <rPh sb="0" eb="1">
      <t>ワ</t>
    </rPh>
    <phoneticPr fontId="3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</si>
  <si>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3"/>
  </si>
  <si>
    <t>（たんぱく質）
（カルシウム）</t>
    <phoneticPr fontId="6"/>
  </si>
  <si>
    <t>（カロテン）
（ビタミンC）</t>
    <phoneticPr fontId="6"/>
  </si>
  <si>
    <t>（炭水化物）
（脂　質）</t>
    <rPh sb="8" eb="9">
      <t>アブラ</t>
    </rPh>
    <rPh sb="10" eb="11">
      <t>シツ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</si>
  <si>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</si>
  <si>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</si>
  <si>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献立名</t>
    <rPh sb="0" eb="2">
      <t>コンダ</t>
    </rPh>
    <rPh sb="2" eb="3">
      <t>メイ</t>
    </rPh>
    <phoneticPr fontId="6"/>
  </si>
  <si>
    <t>小</t>
    <rPh sb="0" eb="1">
      <t>ショウ</t>
    </rPh>
    <phoneticPr fontId="3"/>
  </si>
  <si>
    <t>中</t>
    <rPh sb="0" eb="1">
      <t>チュウ</t>
    </rPh>
    <phoneticPr fontId="3"/>
  </si>
  <si>
    <t>幼</t>
    <rPh sb="0" eb="1">
      <t>ヨウ</t>
    </rPh>
    <phoneticPr fontId="3"/>
  </si>
  <si>
    <t>ごはん</t>
    <phoneticPr fontId="3"/>
  </si>
  <si>
    <t>さけ　チーズ　みそ</t>
    <phoneticPr fontId="3"/>
  </si>
  <si>
    <t>しょうが　こねぎ　</t>
    <phoneticPr fontId="3"/>
  </si>
  <si>
    <t>マヨネーズ(卵なし)</t>
    <rPh sb="6" eb="7">
      <t>タマゴ</t>
    </rPh>
    <phoneticPr fontId="3"/>
  </si>
  <si>
    <t>カリカリあぶらあげのサラダ</t>
    <phoneticPr fontId="3"/>
  </si>
  <si>
    <t>あぶらあげ</t>
    <phoneticPr fontId="3"/>
  </si>
  <si>
    <t>こまつな　キャベツ　</t>
    <phoneticPr fontId="3"/>
  </si>
  <si>
    <t>さとう　ごまあぶら</t>
    <phoneticPr fontId="3"/>
  </si>
  <si>
    <t>みょうが　たまねぎ　いんげん</t>
    <phoneticPr fontId="3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</si>
  <si>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3"/>
  </si>
  <si>
    <t>にんじん　しいたけ　たけのこ　
かんぴょう　さやえんどう　</t>
    <phoneticPr fontId="3"/>
  </si>
  <si>
    <t>とりにくのレモンづけ</t>
    <phoneticPr fontId="3"/>
  </si>
  <si>
    <t>とりにく</t>
    <phoneticPr fontId="3"/>
  </si>
  <si>
    <t>レモン</t>
    <phoneticPr fontId="3"/>
  </si>
  <si>
    <t>でんぷん　さとう　あぶら</t>
    <phoneticPr fontId="3"/>
  </si>
  <si>
    <t>たなばたしる</t>
    <phoneticPr fontId="3"/>
  </si>
  <si>
    <t>たなばたデザート</t>
    <phoneticPr fontId="3"/>
  </si>
  <si>
    <t>(ブルーベリー･レモン･みかん)</t>
    <phoneticPr fontId="3"/>
  </si>
  <si>
    <t>たなばたゼリー</t>
    <phoneticPr fontId="3"/>
  </si>
  <si>
    <t>ジャージャーめん</t>
    <phoneticPr fontId="3"/>
  </si>
  <si>
    <t>ぶたにく　みそ　</t>
    <phoneticPr fontId="3"/>
  </si>
  <si>
    <t>だいずもやしのナムル</t>
    <phoneticPr fontId="3"/>
  </si>
  <si>
    <t>さつまあげ　</t>
    <phoneticPr fontId="3"/>
  </si>
  <si>
    <t>だいずもやし　こまつな　　</t>
    <phoneticPr fontId="3"/>
  </si>
  <si>
    <t>ごま　ごまあぶら　さとう</t>
    <phoneticPr fontId="3"/>
  </si>
  <si>
    <t>しいたけ　たまねぎ　にんじん　
にんにく　しょうが　こねぎ</t>
    <phoneticPr fontId="3"/>
  </si>
  <si>
    <t>きゅうりとかぶのあさづけ</t>
    <phoneticPr fontId="3"/>
  </si>
  <si>
    <t>きゅうり　かぶ　かぶのは</t>
    <phoneticPr fontId="3"/>
  </si>
  <si>
    <t>なすのみそしる</t>
    <phoneticPr fontId="3"/>
  </si>
  <si>
    <t>なまあげ　みそ</t>
    <phoneticPr fontId="3"/>
  </si>
  <si>
    <t>なす　えのきだけ　ねぎ</t>
    <phoneticPr fontId="3"/>
  </si>
  <si>
    <t>じゃがいも</t>
    <phoneticPr fontId="3"/>
  </si>
  <si>
    <t>きなこあげパン</t>
    <phoneticPr fontId="3"/>
  </si>
  <si>
    <t>きなこ</t>
    <phoneticPr fontId="3"/>
  </si>
  <si>
    <t>シーフードサラダ</t>
    <phoneticPr fontId="3"/>
  </si>
  <si>
    <t>いか　ほたて　</t>
    <phoneticPr fontId="3"/>
  </si>
  <si>
    <t>きゅうり　グリーンカールレタス
トマト　</t>
    <phoneticPr fontId="3"/>
  </si>
  <si>
    <t>イタリアンドレッシング</t>
    <phoneticPr fontId="3"/>
  </si>
  <si>
    <t>もずくスープ</t>
    <phoneticPr fontId="3"/>
  </si>
  <si>
    <t>もずく　とりにく</t>
    <phoneticPr fontId="3"/>
  </si>
  <si>
    <t>にんじん　もやし　たまねぎ　こまつな</t>
    <phoneticPr fontId="3"/>
  </si>
  <si>
    <t>てづくりグリーンゼリー</t>
    <phoneticPr fontId="3"/>
  </si>
  <si>
    <t>ゼリーのもと　カクテルゼリー</t>
    <phoneticPr fontId="3"/>
  </si>
  <si>
    <t>ごはん</t>
    <phoneticPr fontId="3"/>
  </si>
  <si>
    <t>とりにくのねぎだれかけ</t>
    <phoneticPr fontId="3"/>
  </si>
  <si>
    <t>ねぎ</t>
    <phoneticPr fontId="3"/>
  </si>
  <si>
    <t>キャベツのおかかあえ</t>
    <phoneticPr fontId="3"/>
  </si>
  <si>
    <t>かつおぶし</t>
    <phoneticPr fontId="3"/>
  </si>
  <si>
    <t>キャベツ　にんじん</t>
    <phoneticPr fontId="3"/>
  </si>
  <si>
    <t>じゃがいものみそしる</t>
    <phoneticPr fontId="3"/>
  </si>
  <si>
    <t>とうふ　あぶらあげ　みそ</t>
    <phoneticPr fontId="3"/>
  </si>
  <si>
    <t>ごはん</t>
    <phoneticPr fontId="3"/>
  </si>
  <si>
    <t>ふりかけ(麦･卵)</t>
    <rPh sb="5" eb="6">
      <t>ムギ</t>
    </rPh>
    <rPh sb="7" eb="8">
      <t>タマゴ</t>
    </rPh>
    <phoneticPr fontId="3"/>
  </si>
  <si>
    <t>かつおぶし　いりこ　のり</t>
    <phoneticPr fontId="3"/>
  </si>
  <si>
    <t>さば　みそ　らんおう</t>
    <phoneticPr fontId="3"/>
  </si>
  <si>
    <t>にんにく　しょうが</t>
    <phoneticPr fontId="3"/>
  </si>
  <si>
    <t>ごま　さとう</t>
    <phoneticPr fontId="3"/>
  </si>
  <si>
    <t>ごまあぶら　さとう　</t>
    <phoneticPr fontId="3"/>
  </si>
  <si>
    <t>くきわかめのスープ</t>
    <phoneticPr fontId="3"/>
  </si>
  <si>
    <t>かまぼこ　わかめ</t>
    <phoneticPr fontId="3"/>
  </si>
  <si>
    <t>もやし　にんじん　こまつな　ねぎ</t>
    <phoneticPr fontId="3"/>
  </si>
  <si>
    <t>ソフトめん</t>
    <phoneticPr fontId="3"/>
  </si>
  <si>
    <t>きつねうどん</t>
    <phoneticPr fontId="3"/>
  </si>
  <si>
    <t>あぶらあげ　とりにく　なると</t>
    <phoneticPr fontId="3"/>
  </si>
  <si>
    <t>たまねぎ　ねぎ　にんじん　しいたけ</t>
    <phoneticPr fontId="3"/>
  </si>
  <si>
    <t>パリパリサラダ(麦)</t>
    <rPh sb="8" eb="9">
      <t>ムギ</t>
    </rPh>
    <phoneticPr fontId="3"/>
  </si>
  <si>
    <t>しゅうまいのかわ　あぶら
オリーブオイル</t>
    <phoneticPr fontId="3"/>
  </si>
  <si>
    <t>すいか</t>
    <phoneticPr fontId="3"/>
  </si>
  <si>
    <t>すいか</t>
    <phoneticPr fontId="3"/>
  </si>
  <si>
    <t>ぶたにく</t>
    <phoneticPr fontId="3"/>
  </si>
  <si>
    <t>たまねぎ　にんじん　なす　かぼちゃ
いんげん　にんにく　しょうが　
トマト</t>
    <phoneticPr fontId="3"/>
  </si>
  <si>
    <t>まめまめサラダ</t>
    <phoneticPr fontId="3"/>
  </si>
  <si>
    <t>オリーブオイル　さとう</t>
    <phoneticPr fontId="3"/>
  </si>
  <si>
    <t>かたぬきチーズ(乳)</t>
    <rPh sb="8" eb="9">
      <t>ニュウ</t>
    </rPh>
    <phoneticPr fontId="3"/>
  </si>
  <si>
    <t>チーズ</t>
    <phoneticPr fontId="3"/>
  </si>
  <si>
    <t>セルフハンバーガー</t>
    <phoneticPr fontId="3"/>
  </si>
  <si>
    <t>ぶたにく　とりにく</t>
    <phoneticPr fontId="3"/>
  </si>
  <si>
    <t>たまねぎ　しょうが　にんにく</t>
    <phoneticPr fontId="3"/>
  </si>
  <si>
    <t>そえやさい</t>
    <phoneticPr fontId="3"/>
  </si>
  <si>
    <t>グリーンカールレタス　みずな　
きいろピーマン</t>
    <phoneticPr fontId="3"/>
  </si>
  <si>
    <t>チンゲンサイのスープ</t>
    <phoneticPr fontId="3"/>
  </si>
  <si>
    <t>ベーコン　なると</t>
    <phoneticPr fontId="3"/>
  </si>
  <si>
    <t>にんじん　チンゲンサイ　たまねぎ
もやし　</t>
    <phoneticPr fontId="3"/>
  </si>
  <si>
    <t>あぶら</t>
    <phoneticPr fontId="3"/>
  </si>
  <si>
    <t>プチぷよ</t>
    <phoneticPr fontId="3"/>
  </si>
  <si>
    <t>ヨーグルト(乳)</t>
    <rPh sb="6" eb="7">
      <t>ニュウ</t>
    </rPh>
    <phoneticPr fontId="3"/>
  </si>
  <si>
    <t>ヨーグルト</t>
    <phoneticPr fontId="3"/>
  </si>
  <si>
    <t>ゆかりごはん</t>
    <phoneticPr fontId="3"/>
  </si>
  <si>
    <t>うめあかしそ</t>
    <phoneticPr fontId="3"/>
  </si>
  <si>
    <t>カミカミたこメンチ(麦)</t>
    <rPh sb="10" eb="11">
      <t>ムギ</t>
    </rPh>
    <phoneticPr fontId="3"/>
  </si>
  <si>
    <t>たら　たこ　あおさのり</t>
    <phoneticPr fontId="3"/>
  </si>
  <si>
    <t>キャベツ　しょうが</t>
    <phoneticPr fontId="3"/>
  </si>
  <si>
    <t>そえレタス</t>
    <phoneticPr fontId="3"/>
  </si>
  <si>
    <t>グリーンカールレタス</t>
    <phoneticPr fontId="3"/>
  </si>
  <si>
    <t>わふうドレッシング</t>
    <phoneticPr fontId="3"/>
  </si>
  <si>
    <t>じゃがいものうまに</t>
    <phoneticPr fontId="3"/>
  </si>
  <si>
    <t>たけのこ　にんじん　ごぼう　しいたけ
いんげん</t>
    <phoneticPr fontId="3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</si>
  <si>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3"/>
  </si>
  <si>
    <t>タンメン(卵)</t>
    <rPh sb="5" eb="6">
      <t>タマゴ</t>
    </rPh>
    <phoneticPr fontId="3"/>
  </si>
  <si>
    <t>ぶたにく　なると　
うずらたまご</t>
    <phoneticPr fontId="3"/>
  </si>
  <si>
    <t>もやし　にんじん　キャベツ　にら
たまねぎ　たけのこ　ねぎ</t>
    <phoneticPr fontId="3"/>
  </si>
  <si>
    <t>じゃこサラダ</t>
    <phoneticPr fontId="3"/>
  </si>
  <si>
    <t>ちりめんじゃこ　わかめ</t>
    <phoneticPr fontId="3"/>
  </si>
  <si>
    <t>みずな　きゅうり　にんじん</t>
    <phoneticPr fontId="3"/>
  </si>
  <si>
    <t>ごまあぶら　ごま</t>
    <phoneticPr fontId="3"/>
  </si>
  <si>
    <t>ガリガリくんアイス(ソーダ)</t>
    <phoneticPr fontId="3"/>
  </si>
  <si>
    <t>ガリガリくんアイス</t>
    <phoneticPr fontId="3"/>
  </si>
  <si>
    <t>ほたてかいばしら　あぶらあげ
えだまめ　</t>
    <phoneticPr fontId="3"/>
  </si>
  <si>
    <t>にんじん</t>
    <phoneticPr fontId="3"/>
  </si>
  <si>
    <t>かつおのあげに</t>
    <phoneticPr fontId="3"/>
  </si>
  <si>
    <t>かつお</t>
    <phoneticPr fontId="3"/>
  </si>
  <si>
    <t>しょうが　</t>
    <phoneticPr fontId="3"/>
  </si>
  <si>
    <t>きゅうりのこんぶづけ</t>
    <phoneticPr fontId="3"/>
  </si>
  <si>
    <t>こんぶ</t>
    <phoneticPr fontId="3"/>
  </si>
  <si>
    <t>きゅうり　だいこん</t>
    <phoneticPr fontId="3"/>
  </si>
  <si>
    <t>すましじる(麦)</t>
    <rPh sb="6" eb="7">
      <t>ムギ</t>
    </rPh>
    <phoneticPr fontId="3"/>
  </si>
  <si>
    <t>とうふ</t>
    <phoneticPr fontId="3"/>
  </si>
  <si>
    <t>えのきだけ　にんじん　こねぎ</t>
    <phoneticPr fontId="3"/>
  </si>
  <si>
    <t>ふ</t>
    <phoneticPr fontId="3"/>
  </si>
  <si>
    <t>かちぐり</t>
    <phoneticPr fontId="3"/>
  </si>
  <si>
    <t>しょくパン</t>
    <phoneticPr fontId="3"/>
  </si>
  <si>
    <t>タンドリーチキン(乳)</t>
    <rPh sb="9" eb="10">
      <t>ニュウ</t>
    </rPh>
    <phoneticPr fontId="3"/>
  </si>
  <si>
    <t>とりにく　ヨーグルト</t>
    <phoneticPr fontId="3"/>
  </si>
  <si>
    <t>にんにく　しょうが</t>
    <phoneticPr fontId="3"/>
  </si>
  <si>
    <t>オリーブオイル　</t>
    <phoneticPr fontId="3"/>
  </si>
  <si>
    <t>ラタトゥイユ</t>
    <phoneticPr fontId="3"/>
  </si>
  <si>
    <t>ベーコン</t>
    <phoneticPr fontId="3"/>
  </si>
  <si>
    <t>たまねぎ　ズッキーニ　かぼちゃ
トマト　ピーマン　にんにく</t>
    <phoneticPr fontId="3"/>
  </si>
  <si>
    <t>オリーブオイル</t>
    <phoneticPr fontId="3"/>
  </si>
  <si>
    <t>ワンタンスープ(麦)</t>
    <rPh sb="8" eb="9">
      <t>ムギ</t>
    </rPh>
    <phoneticPr fontId="3"/>
  </si>
  <si>
    <t>ぶたにく</t>
    <phoneticPr fontId="3"/>
  </si>
  <si>
    <t>にんじん　もやし　しいたけ　ねぎ
こまつな　</t>
    <phoneticPr fontId="3"/>
  </si>
  <si>
    <t>ワンタン　ごまあぶら</t>
    <phoneticPr fontId="3"/>
  </si>
  <si>
    <t>8月</t>
    <phoneticPr fontId="3"/>
  </si>
  <si>
    <t>血液や筋肉となっ
て体を大きくする</t>
    <rPh sb="0" eb="2">
      <t>ケツエキ</t>
    </rPh>
    <rPh sb="2" eb="4">
      <t>キンニク</t>
    </rPh>
    <rPh sb="9" eb="10">
      <t>カラダ</t>
    </rPh>
    <rPh sb="11" eb="12">
      <t>オオ</t>
    </rPh>
    <phoneticPr fontId="6"/>
  </si>
  <si>
    <t>（たんぱく質）
（カルシウム）</t>
    <phoneticPr fontId="6"/>
  </si>
  <si>
    <t>（カロテン）
（ビタミンC）</t>
    <phoneticPr fontId="6"/>
  </si>
  <si>
    <t>たまねぎ　にんじん　にんにく　
しょうが　トマト</t>
    <phoneticPr fontId="3"/>
  </si>
  <si>
    <t>＜いちおし献立＞南相馬市では、『免疫力をつける献立』や『行事食』『郷土食』『伝統食』をいちおし献立として提供しています。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6" eb="19">
      <t>メンエキリョク</t>
    </rPh>
    <rPh sb="23" eb="25">
      <t>コンダテ</t>
    </rPh>
    <rPh sb="28" eb="30">
      <t>ギョウジ</t>
    </rPh>
    <rPh sb="30" eb="31">
      <t>ショク</t>
    </rPh>
    <rPh sb="33" eb="35">
      <t>キョウド</t>
    </rPh>
    <rPh sb="35" eb="36">
      <t>ショク</t>
    </rPh>
    <rPh sb="38" eb="40">
      <t>デントウ</t>
    </rPh>
    <rPh sb="40" eb="41">
      <t>ショク</t>
    </rPh>
    <rPh sb="47" eb="49">
      <t>コンダテ</t>
    </rPh>
    <rPh sb="52" eb="54">
      <t>テイキョウ</t>
    </rPh>
    <phoneticPr fontId="3"/>
  </si>
  <si>
    <t>＜今月の「 きゅうり、みずな、グリーンカールレタス」は
県産使用です。＞</t>
    <rPh sb="28" eb="29">
      <t>ケン</t>
    </rPh>
    <rPh sb="29" eb="30">
      <t>サン</t>
    </rPh>
    <rPh sb="30" eb="32">
      <t>シヨウ</t>
    </rPh>
    <phoneticPr fontId="3"/>
  </si>
  <si>
    <t>今月平均値</t>
    <rPh sb="0" eb="1">
      <t>イマ</t>
    </rPh>
    <rPh sb="1" eb="2">
      <t>ガツ</t>
    </rPh>
    <rPh sb="2" eb="5">
      <t>ヘイキンチ</t>
    </rPh>
    <phoneticPr fontId="6"/>
  </si>
  <si>
    <t>なつみかんサラダ(乳)</t>
    <rPh sb="9" eb="10">
      <t>ニュウ</t>
    </rPh>
    <phoneticPr fontId="2"/>
  </si>
  <si>
    <t>なつみかん　きゅうり　レタス　</t>
    <phoneticPr fontId="2"/>
  </si>
  <si>
    <t>チーズ　ハム</t>
    <phoneticPr fontId="2"/>
  </si>
  <si>
    <t>オリーブオイル　さとう</t>
    <phoneticPr fontId="2"/>
  </si>
  <si>
    <t>コッペパン</t>
    <phoneticPr fontId="2"/>
  </si>
  <si>
    <t>ツナ</t>
    <phoneticPr fontId="2"/>
  </si>
  <si>
    <t>たまねぎ　グリンカールレタス
きゅうり</t>
    <phoneticPr fontId="3"/>
  </si>
  <si>
    <t>ひよこまめ　えだまめ　
とりにく</t>
    <phoneticPr fontId="2"/>
  </si>
  <si>
    <t>たまねぎ　にんじん　セロリー　
キャベツ　にんにく　トマト</t>
    <phoneticPr fontId="2"/>
  </si>
  <si>
    <t>マカロニ　じゃがいも　あぶら　</t>
    <phoneticPr fontId="3"/>
  </si>
  <si>
    <t>ミネストローネ(麦)</t>
    <rPh sb="8" eb="9">
      <t>ムギ</t>
    </rPh>
    <phoneticPr fontId="2"/>
  </si>
  <si>
    <t>だいず　</t>
    <phoneticPr fontId="2"/>
  </si>
  <si>
    <t>れいとうみかん</t>
    <phoneticPr fontId="2"/>
  </si>
  <si>
    <t>みかん</t>
    <phoneticPr fontId="2"/>
  </si>
  <si>
    <t>ごまずあえ</t>
    <phoneticPr fontId="2"/>
  </si>
  <si>
    <t>プチぷよ</t>
    <phoneticPr fontId="2"/>
  </si>
  <si>
    <t>なす　たまねぎ　ピーマン　にんじん
しいたけ　ねぎ　にんにく</t>
    <phoneticPr fontId="2"/>
  </si>
  <si>
    <t>さとう　ココア</t>
    <phoneticPr fontId="2"/>
  </si>
  <si>
    <t>だいずチョコクリーム(乳)</t>
    <rPh sb="11" eb="12">
      <t>ニュウ</t>
    </rPh>
    <phoneticPr fontId="2"/>
  </si>
  <si>
    <t>ツナサラダ(卵)</t>
    <rPh sb="6" eb="7">
      <t>タマゴ</t>
    </rPh>
    <phoneticPr fontId="2"/>
  </si>
  <si>
    <t>フレンチドレッシング(卵)</t>
    <rPh sb="11" eb="12">
      <t>タマゴ</t>
    </rPh>
    <phoneticPr fontId="2"/>
  </si>
  <si>
    <t>ぶたにく　だいず　とうふ
みそ</t>
    <phoneticPr fontId="3"/>
  </si>
  <si>
    <t>にんじん　もやし　きゅうり</t>
    <phoneticPr fontId="2"/>
  </si>
  <si>
    <t>あぶらあげ</t>
    <phoneticPr fontId="2"/>
  </si>
  <si>
    <t>こんにゃく　ごま　さとう</t>
    <phoneticPr fontId="2"/>
  </si>
  <si>
    <t>たまねぎ　しょうが　にんいく　
りんご　</t>
    <phoneticPr fontId="2"/>
  </si>
  <si>
    <t>ぶたにく　みそ</t>
    <phoneticPr fontId="2"/>
  </si>
  <si>
    <t>さとう</t>
    <phoneticPr fontId="2"/>
  </si>
  <si>
    <t>きりぼしだいこんのサラダ</t>
    <phoneticPr fontId="2"/>
  </si>
  <si>
    <t>とりにく</t>
    <phoneticPr fontId="2"/>
  </si>
  <si>
    <t>きりぼしだいこん　にんじん　きゅうり
ごぼう</t>
    <phoneticPr fontId="2"/>
  </si>
  <si>
    <t>さとう　ごまあぶら　ごま</t>
    <phoneticPr fontId="2"/>
  </si>
  <si>
    <t>にらととうふのスープ</t>
    <phoneticPr fontId="2"/>
  </si>
  <si>
    <t>ベーコン　とうふ</t>
    <phoneticPr fontId="2"/>
  </si>
  <si>
    <t>にら　たまねぎ　もやし　</t>
    <phoneticPr fontId="2"/>
  </si>
  <si>
    <t>ジャージャーめん</t>
    <phoneticPr fontId="2"/>
  </si>
  <si>
    <t>ぶたにく　みそ　</t>
    <phoneticPr fontId="2"/>
  </si>
  <si>
    <t>ハム　</t>
    <phoneticPr fontId="2"/>
  </si>
  <si>
    <t>キャベツ　きゅうり　</t>
    <phoneticPr fontId="2"/>
  </si>
  <si>
    <t>ハム　きんしたまご</t>
    <phoneticPr fontId="2"/>
  </si>
  <si>
    <t>ちゅうかサラダ(卵)</t>
    <rPh sb="8" eb="9">
      <t>タマゴ</t>
    </rPh>
    <phoneticPr fontId="2"/>
  </si>
  <si>
    <t>しらたき　さとう　ごまあぶら
ごま</t>
    <phoneticPr fontId="2"/>
  </si>
  <si>
    <t>なし</t>
    <phoneticPr fontId="2"/>
  </si>
  <si>
    <t>ごはん</t>
    <phoneticPr fontId="3"/>
  </si>
  <si>
    <t>モウウカザメ　みそ</t>
    <phoneticPr fontId="2"/>
  </si>
  <si>
    <t>みずあめ</t>
    <phoneticPr fontId="2"/>
  </si>
  <si>
    <t>ごもくきんぴら</t>
    <phoneticPr fontId="2"/>
  </si>
  <si>
    <t>ぶたにく　さつまあげ</t>
    <phoneticPr fontId="2"/>
  </si>
  <si>
    <t>モロヘイヤスープ(卵)</t>
    <rPh sb="9" eb="10">
      <t>タマゴ</t>
    </rPh>
    <phoneticPr fontId="2"/>
  </si>
  <si>
    <t>ベーコン　とうふ　うずらたまご</t>
    <phoneticPr fontId="2"/>
  </si>
  <si>
    <t>ナン</t>
    <phoneticPr fontId="2"/>
  </si>
  <si>
    <t>ナン(麦)</t>
    <rPh sb="3" eb="4">
      <t>ムギ</t>
    </rPh>
    <phoneticPr fontId="2"/>
  </si>
  <si>
    <t>ぶたにく　とりにく　だいず
えだまめ</t>
    <phoneticPr fontId="2"/>
  </si>
  <si>
    <t>あぶら　カレールウ</t>
    <phoneticPr fontId="2"/>
  </si>
  <si>
    <t>フレンチサラダ</t>
    <phoneticPr fontId="2"/>
  </si>
  <si>
    <t>レタス　きゅうり　キャベツ　
あかピーマン　コーン</t>
    <phoneticPr fontId="2"/>
  </si>
  <si>
    <t>ヨーグルト(乳)</t>
    <rPh sb="6" eb="7">
      <t>ニュウ</t>
    </rPh>
    <phoneticPr fontId="2"/>
  </si>
  <si>
    <t>たまねぎ　にんじん　セロリー　
パセリ　しょうが　にんにく　</t>
    <phoneticPr fontId="2"/>
  </si>
  <si>
    <t>たまねぎ　たけのこ　しいたけ　
ねぎ　こねぎ　にんにく　しょうが　
レタス　きゅうり</t>
    <phoneticPr fontId="2"/>
  </si>
  <si>
    <t>ちゅうかめん　さとう　
ごまあぶら　オイスターソース　
でんぷん</t>
    <phoneticPr fontId="2"/>
  </si>
  <si>
    <t>ちらしずし(卵)</t>
    <rPh sb="6" eb="7">
      <t>タマゴ</t>
    </rPh>
    <phoneticPr fontId="3"/>
  </si>
  <si>
    <t>＜いちおし献立＞今月は相馬野馬追いが開催されます。給食でもそれに合わせて『いざ出陣献立』です。</t>
    <rPh sb="5" eb="7">
      <t>コンダテ</t>
    </rPh>
    <rPh sb="8" eb="10">
      <t>コンゲツ</t>
    </rPh>
    <rPh sb="11" eb="13">
      <t>ソウマ</t>
    </rPh>
    <rPh sb="13" eb="14">
      <t>ノ</t>
    </rPh>
    <rPh sb="14" eb="15">
      <t>ウマ</t>
    </rPh>
    <rPh sb="15" eb="16">
      <t>オ</t>
    </rPh>
    <rPh sb="18" eb="20">
      <t>カイサイ</t>
    </rPh>
    <rPh sb="25" eb="27">
      <t>キュウショク</t>
    </rPh>
    <rPh sb="32" eb="33">
      <t>ア</t>
    </rPh>
    <rPh sb="39" eb="41">
      <t>シュツジン</t>
    </rPh>
    <rPh sb="41" eb="43">
      <t>コンダテ</t>
    </rPh>
    <phoneticPr fontId="3"/>
  </si>
  <si>
    <t>ごぼう　にんじん　しいたけ　いんげん　　</t>
    <phoneticPr fontId="2"/>
  </si>
  <si>
    <t>さばのごまころもやき(麦･卵)</t>
    <phoneticPr fontId="3"/>
  </si>
  <si>
    <t>にんじん　たけのこ　モロヘイヤ　ねぎ</t>
    <phoneticPr fontId="2"/>
  </si>
  <si>
    <t>にんにく　ゴーヤ　にんじん　たまねぎ</t>
    <phoneticPr fontId="3"/>
  </si>
  <si>
    <t>ごはん　あぶら　さとう</t>
    <phoneticPr fontId="3"/>
  </si>
  <si>
    <t>ちゅうかめん　ごまあぶら　
さとう　でんぷん
オイスターソース</t>
    <phoneticPr fontId="3"/>
  </si>
  <si>
    <t>さけのみそマヨやき(乳)</t>
    <rPh sb="10" eb="11">
      <t>ニュウ</t>
    </rPh>
    <phoneticPr fontId="3"/>
  </si>
  <si>
    <t>わかめとみょうがのみそしる
　　　　　　　　　　　　(卵)</t>
    <rPh sb="27" eb="28">
      <t>タマゴ</t>
    </rPh>
    <phoneticPr fontId="3"/>
  </si>
  <si>
    <t>7月7日は七夕です。皆さんの願い事がかなうように。七夕汁にお星様をさがしてみてね。</t>
    <rPh sb="1" eb="2">
      <t>ガツ</t>
    </rPh>
    <rPh sb="3" eb="4">
      <t>ニチ</t>
    </rPh>
    <rPh sb="5" eb="7">
      <t>タナバタ</t>
    </rPh>
    <rPh sb="10" eb="11">
      <t>ミナ</t>
    </rPh>
    <rPh sb="14" eb="15">
      <t>ネガ</t>
    </rPh>
    <rPh sb="16" eb="17">
      <t>ゴト</t>
    </rPh>
    <rPh sb="25" eb="27">
      <t>タナバタ</t>
    </rPh>
    <rPh sb="27" eb="28">
      <t>シル</t>
    </rPh>
    <rPh sb="30" eb="32">
      <t>ホシサマ</t>
    </rPh>
    <phoneticPr fontId="3"/>
  </si>
  <si>
    <t>ぶたにく　だいず　
だいふくまめ　きんときまめ</t>
    <phoneticPr fontId="3"/>
  </si>
  <si>
    <t>ゴーヤチャンプル(卵)</t>
    <rPh sb="9" eb="10">
      <t>タマゴ</t>
    </rPh>
    <phoneticPr fontId="3"/>
  </si>
  <si>
    <t>じゃがいも　こんにゃく　
さとう</t>
    <phoneticPr fontId="3"/>
  </si>
  <si>
    <t>でんぷん　さとう　あぶら　
パンこ　こむぎこ</t>
    <phoneticPr fontId="3"/>
  </si>
  <si>
    <t>ビーンズカレー(麦)</t>
    <rPh sb="8" eb="9">
      <t>ムギ</t>
    </rPh>
    <phoneticPr fontId="3"/>
  </si>
  <si>
    <t>キーマカレー(麦)</t>
    <rPh sb="7" eb="8">
      <t>ムギ</t>
    </rPh>
    <phoneticPr fontId="2"/>
  </si>
  <si>
    <t>あまからぶたどん</t>
    <phoneticPr fontId="3"/>
  </si>
  <si>
    <t>ぶたにくのバーベキュー
　　　　　　　　　ソース</t>
    <phoneticPr fontId="2"/>
  </si>
  <si>
    <t>まるコッペパン　さとう　
でんぷん</t>
    <phoneticPr fontId="3"/>
  </si>
  <si>
    <t>わかめ　しみどうふ　たまご
みそ</t>
    <phoneticPr fontId="3"/>
  </si>
  <si>
    <t>おさかなめん　とうふ</t>
    <phoneticPr fontId="3"/>
  </si>
  <si>
    <t>ぶたにく　しみどうふ</t>
    <phoneticPr fontId="3"/>
  </si>
  <si>
    <t>にんじん　オクラ　たまねぎ</t>
    <phoneticPr fontId="3"/>
  </si>
  <si>
    <t>ごはん　あぶら　さとう</t>
    <phoneticPr fontId="3"/>
  </si>
  <si>
    <t>たまねぎ　たけのこ　ねぎ　しいたけ
しょうが　にんにく　こねぎ　レタス
きゅうり</t>
    <phoneticPr fontId="3"/>
  </si>
  <si>
    <t>コッペパン　さとう　あぶら</t>
    <phoneticPr fontId="3"/>
  </si>
  <si>
    <t>ごはん</t>
    <phoneticPr fontId="2"/>
  </si>
  <si>
    <t>みずな</t>
    <phoneticPr fontId="3"/>
  </si>
  <si>
    <t>ぶたにく　とうふ　たまご</t>
    <phoneticPr fontId="3"/>
  </si>
  <si>
    <t>さとう　こめこ　でんぷん　
あぶら</t>
    <phoneticPr fontId="3"/>
  </si>
  <si>
    <t>だいこん　みずな　きゅうり　ごぼう
レモン　えだまめ</t>
    <phoneticPr fontId="3"/>
  </si>
  <si>
    <t>とりにく</t>
    <phoneticPr fontId="3"/>
  </si>
  <si>
    <t>だいず　ハム</t>
    <phoneticPr fontId="3"/>
  </si>
  <si>
    <t>コーン　レタス　きゅうり　にんじん
レモン　えだまめ</t>
    <phoneticPr fontId="3"/>
  </si>
  <si>
    <t>とりにく　こんぶ　さつまあげ
しみどうふ</t>
    <phoneticPr fontId="3"/>
  </si>
  <si>
    <t>なつやさいカレー(麦)</t>
    <rPh sb="9" eb="10">
      <t>ムギ</t>
    </rPh>
    <phoneticPr fontId="3"/>
  </si>
  <si>
    <t>かいばしらごはん</t>
    <phoneticPr fontId="3"/>
  </si>
  <si>
    <t>ちゅうかめん　あぶら</t>
    <phoneticPr fontId="3"/>
  </si>
  <si>
    <t>ごはん　さとう　あぶら</t>
    <phoneticPr fontId="3"/>
  </si>
  <si>
    <t>こめこ　あぶら　さとう</t>
    <phoneticPr fontId="3"/>
  </si>
  <si>
    <t>くり</t>
    <phoneticPr fontId="2"/>
  </si>
  <si>
    <t>なすいりマーボーどうふ</t>
    <phoneticPr fontId="2"/>
  </si>
  <si>
    <t>あぶら　さとう　ごまあぶら
でんぷん</t>
    <phoneticPr fontId="2"/>
  </si>
  <si>
    <t>こんにゃく　さとう　ごま　あぶら</t>
    <phoneticPr fontId="2"/>
  </si>
  <si>
    <t>ヨーグルト</t>
    <phoneticPr fontId="2"/>
  </si>
  <si>
    <t>さとう</t>
    <phoneticPr fontId="3"/>
  </si>
  <si>
    <t>ごはん　じゃがいも　あぶら　
カレールウ</t>
    <phoneticPr fontId="3"/>
  </si>
  <si>
    <t>あぶらあげ　たまご</t>
    <phoneticPr fontId="3"/>
  </si>
  <si>
    <t>ミニトマト(プチぷよ)</t>
    <phoneticPr fontId="2"/>
  </si>
  <si>
    <t>モウカザメの
        さいきょうやき</t>
    <phoneticPr fontId="2"/>
  </si>
  <si>
    <t>プチぷよ(ミニトマト）</t>
    <phoneticPr fontId="3"/>
  </si>
  <si>
    <t>南相馬市</t>
    <rPh sb="0" eb="1">
      <t>ミナミ</t>
    </rPh>
    <rPh sb="1" eb="4">
      <t>ソウマシ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</si>
</sst>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_ "/>
    <numFmt numFmtId="178" formatCode="0.0_);[Red]\(0.0\)"/>
    <numFmt numFmtId="179" formatCode="aaa"/>
    <numFmt numFmtId="180" formatCode="0.00_);[Red]\(0.00\)"/>
    <numFmt numFmtId="181" formatCode="0.00_ "/>
  </numFmts>
  <fonts count="37">
    <font>
      <sz val="11"/>
      <color theme="1"/>
      <name val="ＭＳ Ｐ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color indexed="8"/>
      <name val="AR丸ゴシック体E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.6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.5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rgb="FF333333"/>
      <name val="ＭＳ Ｐゴシック"/>
      <family val="3"/>
      <charset val="128"/>
      <scheme val="minor"/>
    </font>
    <font>
      <sz val="10"/>
      <color rgb="FF0000EE"/>
      <name val="Arial"/>
      <family val="2"/>
    </font>
    <font>
      <b/>
      <i/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7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7" xfId="0" quotePrefix="1" applyBorder="1" applyAlignment="1">
      <alignment horizontal="left" vertical="center"/>
    </xf>
    <xf numFmtId="0" fontId="0" fillId="2" borderId="7" xfId="0" applyFill="1" applyBorder="1">
      <alignment vertical="center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0" fillId="0" borderId="7" xfId="0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left" vertical="center" wrapText="1"/>
    </xf>
    <xf numFmtId="0" fontId="11" fillId="0" borderId="18" xfId="0" quotePrefix="1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13" fillId="0" borderId="23" xfId="0" quotePrefix="1" applyFont="1" applyBorder="1" applyAlignment="1">
      <alignment horizontal="left" vertical="center" wrapText="1"/>
    </xf>
    <xf numFmtId="0" fontId="13" fillId="0" borderId="24" xfId="0" quotePrefix="1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176" fontId="13" fillId="0" borderId="27" xfId="0" applyNumberFormat="1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14" fillId="0" borderId="32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177" fontId="13" fillId="0" borderId="10" xfId="0" applyNumberFormat="1" applyFont="1" applyBorder="1" applyAlignment="1">
      <alignment horizontal="center" vertical="center" wrapText="1"/>
    </xf>
    <xf numFmtId="178" fontId="13" fillId="0" borderId="20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4" fillId="0" borderId="33" xfId="0" applyFont="1" applyBorder="1" applyAlignment="1">
      <alignment horizontal="left" vertical="center" wrapText="1"/>
    </xf>
    <xf numFmtId="180" fontId="13" fillId="0" borderId="12" xfId="0" applyNumberFormat="1" applyFont="1" applyBorder="1" applyAlignment="1">
      <alignment horizontal="center" vertical="center" wrapText="1"/>
    </xf>
    <xf numFmtId="180" fontId="13" fillId="0" borderId="38" xfId="0" applyNumberFormat="1" applyFont="1" applyFill="1" applyBorder="1" applyAlignment="1">
      <alignment horizontal="center" vertical="center" wrapText="1"/>
    </xf>
    <xf numFmtId="180" fontId="13" fillId="0" borderId="14" xfId="0" applyNumberFormat="1" applyFont="1" applyFill="1" applyBorder="1" applyAlignment="1">
      <alignment horizontal="center" vertical="center" wrapText="1"/>
    </xf>
    <xf numFmtId="179" fontId="8" fillId="0" borderId="8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0" fontId="13" fillId="0" borderId="44" xfId="0" applyFont="1" applyBorder="1" applyAlignment="1">
      <alignment horizontal="center" vertical="center" wrapText="1"/>
    </xf>
    <xf numFmtId="176" fontId="13" fillId="0" borderId="44" xfId="0" applyNumberFormat="1" applyFont="1" applyFill="1" applyBorder="1" applyAlignment="1">
      <alignment horizontal="center" vertical="center" wrapText="1"/>
    </xf>
    <xf numFmtId="176" fontId="13" fillId="0" borderId="45" xfId="0" applyNumberFormat="1" applyFont="1" applyFill="1" applyBorder="1" applyAlignment="1">
      <alignment horizontal="center" vertical="center" wrapText="1"/>
    </xf>
    <xf numFmtId="178" fontId="13" fillId="0" borderId="20" xfId="0" applyNumberFormat="1" applyFont="1" applyFill="1" applyBorder="1" applyAlignment="1">
      <alignment horizontal="center" vertical="center" wrapText="1"/>
    </xf>
    <xf numFmtId="178" fontId="13" fillId="0" borderId="46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178" fontId="13" fillId="0" borderId="20" xfId="0" quotePrefix="1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29" xfId="0" applyFont="1" applyBorder="1" applyAlignment="1">
      <alignment vertical="center" wrapText="1"/>
    </xf>
    <xf numFmtId="180" fontId="13" fillId="0" borderId="20" xfId="0" applyNumberFormat="1" applyFont="1" applyBorder="1" applyAlignment="1">
      <alignment horizontal="center" vertical="center" wrapText="1"/>
    </xf>
    <xf numFmtId="180" fontId="13" fillId="0" borderId="20" xfId="0" quotePrefix="1" applyNumberFormat="1" applyFont="1" applyFill="1" applyBorder="1" applyAlignment="1">
      <alignment horizontal="center" vertical="center" wrapText="1"/>
    </xf>
    <xf numFmtId="180" fontId="13" fillId="0" borderId="4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77" fontId="13" fillId="0" borderId="20" xfId="0" applyNumberFormat="1" applyFont="1" applyBorder="1" applyAlignment="1">
      <alignment horizontal="center" vertical="center" wrapText="1"/>
    </xf>
    <xf numFmtId="179" fontId="4" fillId="0" borderId="29" xfId="0" applyNumberFormat="1" applyFont="1" applyBorder="1" applyAlignment="1">
      <alignment horizontal="left" vertical="center" wrapText="1"/>
    </xf>
    <xf numFmtId="0" fontId="4" fillId="0" borderId="47" xfId="0" applyFont="1" applyBorder="1" applyAlignment="1">
      <alignment vertical="center" wrapText="1"/>
    </xf>
    <xf numFmtId="181" fontId="13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40" xfId="0" applyFont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0" fontId="4" fillId="3" borderId="40" xfId="0" applyFont="1" applyFill="1" applyBorder="1" applyAlignment="1">
      <alignment vertical="center" wrapText="1"/>
    </xf>
    <xf numFmtId="176" fontId="13" fillId="0" borderId="44" xfId="0" quotePrefix="1" applyNumberFormat="1" applyFont="1" applyBorder="1" applyAlignment="1">
      <alignment horizontal="center" vertical="center" wrapText="1"/>
    </xf>
    <xf numFmtId="176" fontId="13" fillId="0" borderId="45" xfId="0" applyNumberFormat="1" applyFont="1" applyBorder="1" applyAlignment="1">
      <alignment horizontal="center" vertical="center" wrapText="1"/>
    </xf>
    <xf numFmtId="177" fontId="13" fillId="0" borderId="20" xfId="0" quotePrefix="1" applyNumberFormat="1" applyFont="1" applyBorder="1" applyAlignment="1">
      <alignment horizontal="center" vertical="center" wrapText="1"/>
    </xf>
    <xf numFmtId="178" fontId="13" fillId="0" borderId="46" xfId="0" applyNumberFormat="1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181" fontId="13" fillId="0" borderId="38" xfId="0" applyNumberFormat="1" applyFont="1" applyBorder="1" applyAlignment="1">
      <alignment horizontal="center" vertical="center" wrapText="1"/>
    </xf>
    <xf numFmtId="180" fontId="13" fillId="0" borderId="38" xfId="0" quotePrefix="1" applyNumberFormat="1" applyFont="1" applyBorder="1" applyAlignment="1">
      <alignment horizontal="center" vertical="center" wrapText="1"/>
    </xf>
    <xf numFmtId="180" fontId="13" fillId="0" borderId="47" xfId="0" applyNumberFormat="1" applyFont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176" fontId="13" fillId="0" borderId="20" xfId="0" quotePrefix="1" applyNumberFormat="1" applyFont="1" applyBorder="1" applyAlignment="1">
      <alignment horizontal="center" vertical="center" wrapText="1"/>
    </xf>
    <xf numFmtId="176" fontId="13" fillId="0" borderId="46" xfId="0" applyNumberFormat="1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vertical="center" wrapText="1"/>
    </xf>
    <xf numFmtId="180" fontId="13" fillId="0" borderId="38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177" fontId="13" fillId="0" borderId="46" xfId="0" applyNumberFormat="1" applyFont="1" applyBorder="1" applyAlignment="1">
      <alignment horizontal="center" vertical="center" wrapText="1"/>
    </xf>
    <xf numFmtId="0" fontId="19" fillId="0" borderId="5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80" fontId="13" fillId="0" borderId="20" xfId="0" quotePrefix="1" applyNumberFormat="1" applyFont="1" applyBorder="1" applyAlignment="1">
      <alignment horizontal="center" vertical="center" wrapText="1"/>
    </xf>
    <xf numFmtId="180" fontId="13" fillId="0" borderId="46" xfId="0" applyNumberFormat="1" applyFont="1" applyBorder="1" applyAlignment="1">
      <alignment horizontal="center" vertical="center" wrapText="1"/>
    </xf>
    <xf numFmtId="179" fontId="8" fillId="0" borderId="1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178" fontId="13" fillId="0" borderId="0" xfId="0" applyNumberFormat="1" applyFont="1" applyBorder="1" applyAlignment="1">
      <alignment horizontal="center" vertical="center" wrapText="1"/>
    </xf>
    <xf numFmtId="180" fontId="13" fillId="0" borderId="0" xfId="0" applyNumberFormat="1" applyFont="1" applyBorder="1" applyAlignment="1">
      <alignment horizontal="center" vertical="center" wrapText="1"/>
    </xf>
    <xf numFmtId="179" fontId="13" fillId="0" borderId="0" xfId="0" applyNumberFormat="1" applyFont="1" applyBorder="1" applyAlignment="1">
      <alignment horizontal="center" vertical="top" wrapText="1" shrinkToFit="1"/>
    </xf>
    <xf numFmtId="0" fontId="13" fillId="0" borderId="0" xfId="0" quotePrefix="1" applyFont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179" fontId="5" fillId="0" borderId="28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1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179" fontId="5" fillId="0" borderId="37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178" fontId="13" fillId="0" borderId="20" xfId="0" applyNumberFormat="1" applyFont="1" applyFill="1" applyBorder="1" applyAlignment="1">
      <alignment vertical="center" wrapText="1"/>
    </xf>
    <xf numFmtId="181" fontId="13" fillId="0" borderId="13" xfId="0" applyNumberFormat="1" applyFont="1" applyBorder="1" applyAlignment="1">
      <alignment vertical="center" wrapText="1"/>
    </xf>
    <xf numFmtId="180" fontId="13" fillId="0" borderId="38" xfId="0" applyNumberFormat="1" applyFont="1" applyFill="1" applyBorder="1" applyAlignment="1">
      <alignment vertical="center" wrapText="1"/>
    </xf>
    <xf numFmtId="180" fontId="13" fillId="0" borderId="14" xfId="0" applyNumberFormat="1" applyFont="1" applyFill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176" fontId="13" fillId="0" borderId="44" xfId="0" quotePrefix="1" applyNumberFormat="1" applyFont="1" applyBorder="1" applyAlignment="1">
      <alignment vertical="center" wrapText="1"/>
    </xf>
    <xf numFmtId="176" fontId="13" fillId="0" borderId="45" xfId="0" applyNumberFormat="1" applyFont="1" applyBorder="1" applyAlignment="1">
      <alignment vertical="center" wrapText="1"/>
    </xf>
    <xf numFmtId="177" fontId="13" fillId="0" borderId="20" xfId="0" applyNumberFormat="1" applyFont="1" applyBorder="1" applyAlignment="1">
      <alignment vertical="center" wrapText="1"/>
    </xf>
    <xf numFmtId="177" fontId="13" fillId="0" borderId="20" xfId="0" quotePrefix="1" applyNumberFormat="1" applyFont="1" applyBorder="1" applyAlignment="1">
      <alignment vertical="center" wrapText="1"/>
    </xf>
    <xf numFmtId="178" fontId="13" fillId="0" borderId="46" xfId="0" applyNumberFormat="1" applyFont="1" applyBorder="1" applyAlignment="1">
      <alignment vertical="center" wrapText="1"/>
    </xf>
    <xf numFmtId="181" fontId="13" fillId="0" borderId="20" xfId="0" applyNumberFormat="1" applyFont="1" applyBorder="1" applyAlignment="1">
      <alignment vertical="center" wrapText="1"/>
    </xf>
    <xf numFmtId="180" fontId="13" fillId="0" borderId="20" xfId="0" quotePrefix="1" applyNumberFormat="1" applyFont="1" applyBorder="1" applyAlignment="1">
      <alignment vertical="center" wrapText="1"/>
    </xf>
    <xf numFmtId="180" fontId="13" fillId="0" borderId="46" xfId="0" applyNumberFormat="1" applyFont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33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34" fillId="0" borderId="0" xfId="0" applyFont="1">
      <alignment vertical="center"/>
    </xf>
    <xf numFmtId="0" fontId="19" fillId="0" borderId="32" xfId="0" applyFont="1" applyBorder="1" applyAlignment="1">
      <alignment vertical="center" wrapText="1"/>
    </xf>
    <xf numFmtId="0" fontId="4" fillId="0" borderId="33" xfId="0" applyFont="1" applyBorder="1" applyAlignment="1">
      <alignment wrapText="1"/>
    </xf>
    <xf numFmtId="0" fontId="19" fillId="0" borderId="45" xfId="0" applyFont="1" applyBorder="1" applyAlignment="1">
      <alignment vertical="center" wrapText="1"/>
    </xf>
    <xf numFmtId="179" fontId="5" fillId="0" borderId="5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176" fontId="13" fillId="0" borderId="20" xfId="0" applyNumberFormat="1" applyFont="1" applyFill="1" applyBorder="1" applyAlignment="1">
      <alignment horizontal="center" vertical="center" wrapText="1"/>
    </xf>
    <xf numFmtId="176" fontId="13" fillId="0" borderId="46" xfId="0" applyNumberFormat="1" applyFont="1" applyFill="1" applyBorder="1" applyAlignment="1">
      <alignment horizontal="center" vertical="center" wrapText="1"/>
    </xf>
    <xf numFmtId="177" fontId="13" fillId="0" borderId="20" xfId="0" applyNumberFormat="1" applyFont="1" applyFill="1" applyBorder="1" applyAlignment="1">
      <alignment horizontal="center" vertical="center" wrapText="1"/>
    </xf>
    <xf numFmtId="181" fontId="13" fillId="0" borderId="12" xfId="0" applyNumberFormat="1" applyFont="1" applyFill="1" applyBorder="1" applyAlignment="1">
      <alignment horizontal="center" vertical="center" wrapText="1"/>
    </xf>
    <xf numFmtId="180" fontId="13" fillId="0" borderId="47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177" fontId="13" fillId="0" borderId="46" xfId="0" applyNumberFormat="1" applyFont="1" applyFill="1" applyBorder="1" applyAlignment="1">
      <alignment horizontal="center" vertical="center" wrapText="1"/>
    </xf>
    <xf numFmtId="181" fontId="13" fillId="0" borderId="20" xfId="0" applyNumberFormat="1" applyFont="1" applyFill="1" applyBorder="1" applyAlignment="1">
      <alignment horizontal="center" vertical="center" wrapText="1"/>
    </xf>
    <xf numFmtId="181" fontId="13" fillId="0" borderId="46" xfId="0" applyNumberFormat="1" applyFont="1" applyFill="1" applyBorder="1" applyAlignment="1">
      <alignment horizontal="center" vertical="center" wrapText="1"/>
    </xf>
    <xf numFmtId="179" fontId="5" fillId="0" borderId="28" xfId="0" applyNumberFormat="1" applyFont="1" applyBorder="1" applyAlignment="1">
      <alignment horizontal="center" vertical="center"/>
    </xf>
    <xf numFmtId="177" fontId="13" fillId="0" borderId="20" xfId="0" quotePrefix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79" fontId="5" fillId="0" borderId="11" xfId="0" applyNumberFormat="1" applyFont="1" applyBorder="1" applyAlignment="1">
      <alignment vertical="center"/>
    </xf>
    <xf numFmtId="179" fontId="5" fillId="0" borderId="60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179" fontId="5" fillId="0" borderId="0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5" fillId="0" borderId="0" xfId="0" quotePrefix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80" fontId="13" fillId="0" borderId="55" xfId="0" applyNumberFormat="1" applyFont="1" applyBorder="1" applyAlignment="1">
      <alignment horizontal="center" vertical="center" wrapText="1"/>
    </xf>
    <xf numFmtId="180" fontId="13" fillId="0" borderId="55" xfId="0" quotePrefix="1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 wrapText="1"/>
    </xf>
    <xf numFmtId="178" fontId="13" fillId="0" borderId="46" xfId="0" applyNumberFormat="1" applyFont="1" applyFill="1" applyBorder="1" applyAlignment="1">
      <alignment vertical="center" wrapText="1"/>
    </xf>
    <xf numFmtId="177" fontId="13" fillId="0" borderId="71" xfId="0" applyNumberFormat="1" applyFont="1" applyBorder="1" applyAlignment="1">
      <alignment vertical="center" wrapText="1"/>
    </xf>
    <xf numFmtId="177" fontId="13" fillId="0" borderId="72" xfId="0" applyNumberFormat="1" applyFont="1" applyFill="1" applyBorder="1" applyAlignment="1">
      <alignment vertical="center" wrapText="1"/>
    </xf>
    <xf numFmtId="178" fontId="13" fillId="0" borderId="73" xfId="0" applyNumberFormat="1" applyFont="1" applyFill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177" fontId="13" fillId="0" borderId="46" xfId="0" applyNumberFormat="1" applyFont="1" applyBorder="1" applyAlignment="1">
      <alignment vertical="center" wrapText="1"/>
    </xf>
    <xf numFmtId="181" fontId="13" fillId="0" borderId="47" xfId="0" applyNumberFormat="1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13" fillId="0" borderId="20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60" xfId="0" applyFont="1" applyBorder="1" applyAlignment="1">
      <alignment vertical="center" wrapText="1"/>
    </xf>
    <xf numFmtId="0" fontId="19" fillId="0" borderId="75" xfId="0" applyFont="1" applyBorder="1" applyAlignment="1">
      <alignment vertical="center" wrapText="1"/>
    </xf>
    <xf numFmtId="178" fontId="13" fillId="0" borderId="20" xfId="0" applyNumberFormat="1" applyFont="1" applyBorder="1" applyAlignment="1">
      <alignment horizontal="center" vertical="top" wrapText="1"/>
    </xf>
    <xf numFmtId="178" fontId="13" fillId="0" borderId="20" xfId="0" applyNumberFormat="1" applyFont="1" applyFill="1" applyBorder="1" applyAlignment="1">
      <alignment horizontal="center" vertical="top" wrapText="1"/>
    </xf>
    <xf numFmtId="178" fontId="13" fillId="0" borderId="46" xfId="0" applyNumberFormat="1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wrapText="1"/>
    </xf>
    <xf numFmtId="176" fontId="13" fillId="0" borderId="20" xfId="0" quotePrefix="1" applyNumberFormat="1" applyFont="1" applyBorder="1" applyAlignment="1">
      <alignment horizontal="center" wrapText="1"/>
    </xf>
    <xf numFmtId="176" fontId="13" fillId="0" borderId="45" xfId="0" applyNumberFormat="1" applyFont="1" applyBorder="1" applyAlignment="1">
      <alignment horizontal="center" wrapText="1"/>
    </xf>
    <xf numFmtId="177" fontId="13" fillId="0" borderId="20" xfId="0" applyNumberFormat="1" applyFont="1" applyBorder="1" applyAlignment="1">
      <alignment horizontal="center" wrapText="1"/>
    </xf>
    <xf numFmtId="177" fontId="13" fillId="0" borderId="46" xfId="0" applyNumberFormat="1" applyFont="1" applyBorder="1" applyAlignment="1">
      <alignment horizontal="center" wrapText="1"/>
    </xf>
    <xf numFmtId="177" fontId="13" fillId="0" borderId="20" xfId="0" quotePrefix="1" applyNumberFormat="1" applyFont="1" applyBorder="1" applyAlignment="1">
      <alignment horizontal="center" wrapText="1"/>
    </xf>
    <xf numFmtId="178" fontId="13" fillId="0" borderId="46" xfId="0" applyNumberFormat="1" applyFont="1" applyBorder="1" applyAlignment="1">
      <alignment horizontal="center" wrapText="1"/>
    </xf>
    <xf numFmtId="176" fontId="13" fillId="0" borderId="20" xfId="0" quotePrefix="1" applyNumberFormat="1" applyFont="1" applyFill="1" applyBorder="1" applyAlignment="1">
      <alignment horizontal="center" vertical="center" wrapText="1"/>
    </xf>
    <xf numFmtId="178" fontId="13" fillId="0" borderId="20" xfId="0" quotePrefix="1" applyNumberFormat="1" applyFont="1" applyBorder="1" applyAlignment="1">
      <alignment horizontal="center" vertical="center" wrapText="1"/>
    </xf>
    <xf numFmtId="177" fontId="13" fillId="0" borderId="20" xfId="0" applyNumberFormat="1" applyFont="1" applyBorder="1" applyAlignment="1">
      <alignment horizontal="center" vertical="top" wrapText="1"/>
    </xf>
    <xf numFmtId="177" fontId="13" fillId="0" borderId="20" xfId="0" quotePrefix="1" applyNumberFormat="1" applyFont="1" applyBorder="1" applyAlignment="1">
      <alignment horizontal="center" vertical="top" wrapText="1"/>
    </xf>
    <xf numFmtId="180" fontId="13" fillId="0" borderId="20" xfId="0" quotePrefix="1" applyNumberFormat="1" applyFont="1" applyBorder="1" applyAlignment="1">
      <alignment horizontal="center" vertical="top" wrapText="1"/>
    </xf>
    <xf numFmtId="176" fontId="13" fillId="0" borderId="20" xfId="0" quotePrefix="1" applyNumberFormat="1" applyFont="1" applyBorder="1" applyAlignment="1">
      <alignment horizontal="center" vertical="top" wrapText="1"/>
    </xf>
    <xf numFmtId="180" fontId="13" fillId="0" borderId="20" xfId="0" applyNumberFormat="1" applyFont="1" applyBorder="1" applyAlignment="1">
      <alignment vertical="center" wrapText="1"/>
    </xf>
    <xf numFmtId="0" fontId="25" fillId="0" borderId="27" xfId="0" quotePrefix="1" applyFont="1" applyBorder="1" applyAlignment="1">
      <alignment horizontal="center" vertical="center" wrapText="1"/>
    </xf>
    <xf numFmtId="0" fontId="25" fillId="0" borderId="20" xfId="0" quotePrefix="1" applyFont="1" applyBorder="1" applyAlignment="1">
      <alignment horizontal="center" vertical="center" wrapText="1"/>
    </xf>
    <xf numFmtId="0" fontId="25" fillId="0" borderId="55" xfId="0" quotePrefix="1" applyFont="1" applyBorder="1" applyAlignment="1">
      <alignment horizontal="center" vertical="center" wrapText="1"/>
    </xf>
    <xf numFmtId="0" fontId="25" fillId="0" borderId="76" xfId="0" quotePrefix="1" applyFont="1" applyBorder="1" applyAlignment="1">
      <alignment horizontal="center" vertical="center" wrapText="1"/>
    </xf>
    <xf numFmtId="0" fontId="25" fillId="0" borderId="46" xfId="0" quotePrefix="1" applyFont="1" applyBorder="1" applyAlignment="1">
      <alignment horizontal="center" vertical="center" wrapText="1"/>
    </xf>
    <xf numFmtId="0" fontId="25" fillId="0" borderId="67" xfId="0" quotePrefix="1" applyFont="1" applyBorder="1" applyAlignment="1">
      <alignment horizontal="center" vertical="center" wrapText="1"/>
    </xf>
    <xf numFmtId="176" fontId="13" fillId="0" borderId="45" xfId="0" quotePrefix="1" applyNumberFormat="1" applyFont="1" applyBorder="1" applyAlignment="1">
      <alignment horizontal="center" vertical="center" wrapText="1"/>
    </xf>
    <xf numFmtId="178" fontId="13" fillId="0" borderId="46" xfId="0" quotePrefix="1" applyNumberFormat="1" applyFont="1" applyBorder="1" applyAlignment="1">
      <alignment horizontal="center" vertical="center" wrapText="1"/>
    </xf>
    <xf numFmtId="180" fontId="13" fillId="0" borderId="67" xfId="0" quotePrefix="1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180" fontId="13" fillId="0" borderId="20" xfId="0" applyNumberFormat="1" applyFont="1" applyBorder="1" applyAlignment="1">
      <alignment horizontal="center" vertical="top" wrapText="1"/>
    </xf>
    <xf numFmtId="177" fontId="13" fillId="0" borderId="0" xfId="0" applyNumberFormat="1" applyFont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176" fontId="13" fillId="0" borderId="46" xfId="0" quotePrefix="1" applyNumberFormat="1" applyFont="1" applyBorder="1" applyAlignment="1">
      <alignment horizontal="center" vertical="center" wrapText="1"/>
    </xf>
    <xf numFmtId="177" fontId="13" fillId="0" borderId="46" xfId="0" quotePrefix="1" applyNumberFormat="1" applyFont="1" applyBorder="1" applyAlignment="1">
      <alignment horizontal="center" vertical="center" wrapText="1"/>
    </xf>
    <xf numFmtId="180" fontId="13" fillId="0" borderId="46" xfId="0" quotePrefix="1" applyNumberFormat="1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176" fontId="13" fillId="0" borderId="44" xfId="0" quotePrefix="1" applyNumberFormat="1" applyFont="1" applyFill="1" applyBorder="1" applyAlignment="1">
      <alignment horizontal="center" vertical="center" wrapText="1"/>
    </xf>
    <xf numFmtId="176" fontId="13" fillId="0" borderId="20" xfId="0" quotePrefix="1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179" fontId="20" fillId="0" borderId="56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58" xfId="0" applyNumberFormat="1" applyFont="1" applyBorder="1" applyAlignment="1">
      <alignment horizontal="center" vertical="center"/>
    </xf>
    <xf numFmtId="179" fontId="8" fillId="0" borderId="56" xfId="0" applyNumberFormat="1" applyFont="1" applyBorder="1" applyAlignment="1">
      <alignment horizontal="center" vertical="center"/>
    </xf>
    <xf numFmtId="179" fontId="8" fillId="0" borderId="57" xfId="0" applyNumberFormat="1" applyFont="1" applyBorder="1" applyAlignment="1">
      <alignment horizontal="center" vertical="center"/>
    </xf>
    <xf numFmtId="179" fontId="8" fillId="0" borderId="58" xfId="0" applyNumberFormat="1" applyFont="1" applyBorder="1" applyAlignment="1">
      <alignment horizontal="center" vertical="center"/>
    </xf>
    <xf numFmtId="179" fontId="4" fillId="0" borderId="45" xfId="0" applyNumberFormat="1" applyFont="1" applyBorder="1" applyAlignment="1">
      <alignment vertical="center" wrapText="1"/>
    </xf>
    <xf numFmtId="179" fontId="4" fillId="0" borderId="59" xfId="0" applyNumberFormat="1" applyFont="1" applyBorder="1" applyAlignment="1">
      <alignment vertical="center" wrapText="1"/>
    </xf>
    <xf numFmtId="0" fontId="13" fillId="0" borderId="61" xfId="0" quotePrefix="1" applyFont="1" applyBorder="1" applyAlignment="1">
      <alignment vertical="center" wrapText="1"/>
    </xf>
    <xf numFmtId="0" fontId="13" fillId="0" borderId="62" xfId="0" quotePrefix="1" applyFont="1" applyBorder="1" applyAlignment="1">
      <alignment vertical="center" wrapText="1"/>
    </xf>
    <xf numFmtId="0" fontId="13" fillId="0" borderId="68" xfId="0" quotePrefix="1" applyFont="1" applyBorder="1" applyAlignment="1">
      <alignment vertical="center" wrapText="1"/>
    </xf>
    <xf numFmtId="0" fontId="13" fillId="0" borderId="69" xfId="0" quotePrefix="1" applyFont="1" applyBorder="1" applyAlignment="1">
      <alignment vertical="center" wrapText="1"/>
    </xf>
    <xf numFmtId="0" fontId="16" fillId="0" borderId="63" xfId="0" quotePrefix="1" applyFont="1" applyBorder="1" applyAlignment="1">
      <alignment vertical="center" wrapText="1"/>
    </xf>
    <xf numFmtId="0" fontId="16" fillId="0" borderId="62" xfId="0" quotePrefix="1" applyFont="1" applyBorder="1" applyAlignment="1">
      <alignment vertical="center" wrapText="1"/>
    </xf>
    <xf numFmtId="0" fontId="16" fillId="0" borderId="70" xfId="0" quotePrefix="1" applyFont="1" applyBorder="1" applyAlignment="1">
      <alignment vertical="center" wrapText="1"/>
    </xf>
    <xf numFmtId="0" fontId="16" fillId="0" borderId="69" xfId="0" quotePrefix="1" applyFont="1" applyBorder="1" applyAlignment="1">
      <alignment vertical="center" wrapText="1"/>
    </xf>
    <xf numFmtId="0" fontId="13" fillId="0" borderId="63" xfId="0" quotePrefix="1" applyFont="1" applyBorder="1" applyAlignment="1">
      <alignment vertical="center" wrapText="1"/>
    </xf>
    <xf numFmtId="0" fontId="13" fillId="0" borderId="70" xfId="0" quotePrefix="1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179" fontId="5" fillId="0" borderId="28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4" xfId="0" quotePrefix="1" applyFont="1" applyBorder="1" applyAlignment="1">
      <alignment vertical="center" wrapText="1"/>
    </xf>
    <xf numFmtId="0" fontId="13" fillId="0" borderId="35" xfId="0" quotePrefix="1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8" fillId="0" borderId="30" xfId="0" applyFont="1" applyBorder="1" applyAlignment="1">
      <alignment horizontal="left" vertical="center" wrapText="1"/>
    </xf>
    <xf numFmtId="0" fontId="17" fillId="0" borderId="32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7" fillId="0" borderId="53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/>
    </xf>
    <xf numFmtId="0" fontId="18" fillId="0" borderId="53" xfId="0" applyFont="1" applyBorder="1" applyAlignment="1">
      <alignment vertical="center" wrapText="1"/>
    </xf>
    <xf numFmtId="0" fontId="24" fillId="0" borderId="61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4" fillId="3" borderId="45" xfId="0" applyFont="1" applyFill="1" applyBorder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7" fillId="0" borderId="63" xfId="0" applyFont="1" applyBorder="1" applyAlignment="1">
      <alignment vertical="center" wrapText="1"/>
    </xf>
    <xf numFmtId="0" fontId="17" fillId="0" borderId="62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7" fillId="0" borderId="69" xfId="0" applyFont="1" applyBorder="1" applyAlignment="1">
      <alignment vertical="center" wrapText="1"/>
    </xf>
    <xf numFmtId="0" fontId="18" fillId="0" borderId="63" xfId="0" applyFont="1" applyBorder="1" applyAlignment="1">
      <alignment vertical="center" wrapText="1"/>
    </xf>
    <xf numFmtId="0" fontId="18" fillId="0" borderId="62" xfId="0" applyFont="1" applyBorder="1" applyAlignment="1">
      <alignment vertical="center" wrapText="1"/>
    </xf>
    <xf numFmtId="0" fontId="18" fillId="0" borderId="70" xfId="0" applyFont="1" applyBorder="1" applyAlignment="1">
      <alignment vertical="center" wrapText="1"/>
    </xf>
    <xf numFmtId="0" fontId="18" fillId="0" borderId="69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16" fillId="0" borderId="63" xfId="0" applyFont="1" applyBorder="1" applyAlignment="1">
      <alignment vertical="center" wrapText="1"/>
    </xf>
    <xf numFmtId="0" fontId="16" fillId="0" borderId="62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6" fillId="0" borderId="69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70" xfId="0" applyFont="1" applyBorder="1" applyAlignment="1">
      <alignment vertical="center" wrapText="1"/>
    </xf>
    <xf numFmtId="0" fontId="13" fillId="0" borderId="69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19" fillId="0" borderId="59" xfId="0" applyFont="1" applyBorder="1" applyAlignment="1">
      <alignment vertical="center" wrapText="1"/>
    </xf>
    <xf numFmtId="0" fontId="18" fillId="0" borderId="61" xfId="0" applyFont="1" applyBorder="1" applyAlignment="1">
      <alignment vertical="center" wrapText="1"/>
    </xf>
    <xf numFmtId="0" fontId="18" fillId="0" borderId="68" xfId="0" applyFont="1" applyBorder="1" applyAlignment="1">
      <alignment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7" fillId="0" borderId="42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3" fillId="0" borderId="34" xfId="0" quotePrefix="1" applyFont="1" applyBorder="1" applyAlignment="1">
      <alignment horizontal="left" vertical="center" wrapText="1"/>
    </xf>
    <xf numFmtId="0" fontId="13" fillId="0" borderId="35" xfId="0" quotePrefix="1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179" fontId="5" fillId="0" borderId="37" xfId="0" applyNumberFormat="1" applyFont="1" applyBorder="1" applyAlignment="1">
      <alignment horizontal="center" vertical="center"/>
    </xf>
    <xf numFmtId="0" fontId="13" fillId="0" borderId="8" xfId="0" quotePrefix="1" applyFont="1" applyBorder="1" applyAlignment="1">
      <alignment vertical="center" wrapText="1"/>
    </xf>
    <xf numFmtId="0" fontId="13" fillId="0" borderId="9" xfId="0" quotePrefix="1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3" fillId="0" borderId="30" xfId="0" quotePrefix="1" applyFont="1" applyBorder="1" applyAlignment="1">
      <alignment vertical="center" wrapText="1"/>
    </xf>
    <xf numFmtId="0" fontId="13" fillId="0" borderId="31" xfId="0" quotePrefix="1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47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7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17" xfId="0" quotePrefix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8" fillId="0" borderId="53" xfId="0" applyFont="1" applyFill="1" applyBorder="1" applyAlignment="1">
      <alignment vertical="center" wrapText="1"/>
    </xf>
    <xf numFmtId="0" fontId="18" fillId="0" borderId="52" xfId="0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79" fontId="5" fillId="0" borderId="54" xfId="0" applyNumberFormat="1" applyFont="1" applyBorder="1" applyAlignment="1">
      <alignment horizontal="center" vertical="center"/>
    </xf>
    <xf numFmtId="0" fontId="18" fillId="0" borderId="64" xfId="0" applyFont="1" applyBorder="1" applyAlignment="1">
      <alignment vertical="center" wrapText="1"/>
    </xf>
    <xf numFmtId="0" fontId="18" fillId="0" borderId="65" xfId="0" applyFont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0" fontId="17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13" fillId="0" borderId="30" xfId="0" quotePrefix="1" applyFont="1" applyBorder="1" applyAlignment="1">
      <alignment horizontal="left" vertical="center" wrapText="1"/>
    </xf>
    <xf numFmtId="0" fontId="13" fillId="0" borderId="31" xfId="0" quotePrefix="1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8" fillId="0" borderId="41" xfId="0" applyFont="1" applyBorder="1" applyAlignment="1">
      <alignment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3" fillId="0" borderId="41" xfId="0" quotePrefix="1" applyFont="1" applyBorder="1" applyAlignment="1">
      <alignment vertical="center" wrapText="1"/>
    </xf>
    <xf numFmtId="0" fontId="13" fillId="0" borderId="43" xfId="0" quotePrefix="1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6" fillId="0" borderId="32" xfId="0" quotePrefix="1" applyFont="1" applyBorder="1" applyAlignment="1">
      <alignment vertical="center" wrapText="1"/>
    </xf>
    <xf numFmtId="0" fontId="16" fillId="0" borderId="31" xfId="0" quotePrefix="1" applyFont="1" applyBorder="1" applyAlignment="1">
      <alignment vertical="center" wrapText="1"/>
    </xf>
    <xf numFmtId="0" fontId="13" fillId="0" borderId="32" xfId="0" quotePrefix="1" applyFont="1" applyBorder="1" applyAlignment="1">
      <alignment vertical="center" wrapText="1"/>
    </xf>
    <xf numFmtId="0" fontId="13" fillId="0" borderId="48" xfId="0" quotePrefix="1" applyFont="1" applyBorder="1" applyAlignment="1">
      <alignment horizontal="left" vertical="center" wrapText="1"/>
    </xf>
    <xf numFmtId="0" fontId="13" fillId="0" borderId="49" xfId="0" quotePrefix="1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/>
    </xf>
    <xf numFmtId="0" fontId="13" fillId="0" borderId="61" xfId="0" quotePrefix="1" applyFont="1" applyBorder="1" applyAlignment="1">
      <alignment horizontal="left" vertical="center" wrapText="1"/>
    </xf>
    <xf numFmtId="0" fontId="13" fillId="0" borderId="62" xfId="0" quotePrefix="1" applyFont="1" applyBorder="1" applyAlignment="1">
      <alignment horizontal="left" vertical="center" wrapText="1"/>
    </xf>
    <xf numFmtId="0" fontId="13" fillId="0" borderId="68" xfId="0" quotePrefix="1" applyFont="1" applyBorder="1" applyAlignment="1">
      <alignment horizontal="left" vertical="center" wrapText="1"/>
    </xf>
    <xf numFmtId="0" fontId="13" fillId="0" borderId="69" xfId="0" quotePrefix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8" xfId="0" quotePrefix="1" applyFont="1" applyBorder="1" applyAlignment="1">
      <alignment horizontal="center" vertical="top" wrapText="1"/>
    </xf>
    <xf numFmtId="0" fontId="4" fillId="0" borderId="9" xfId="0" quotePrefix="1" applyFont="1" applyBorder="1" applyAlignment="1">
      <alignment horizontal="center" vertical="top" wrapText="1"/>
    </xf>
    <xf numFmtId="0" fontId="4" fillId="0" borderId="10" xfId="0" quotePrefix="1" applyFont="1" applyBorder="1" applyAlignment="1">
      <alignment horizontal="center" vertical="top" wrapText="1"/>
    </xf>
    <xf numFmtId="0" fontId="13" fillId="0" borderId="36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179" fontId="4" fillId="0" borderId="46" xfId="0" applyNumberFormat="1" applyFont="1" applyBorder="1" applyAlignment="1">
      <alignment vertical="center" wrapText="1"/>
    </xf>
    <xf numFmtId="0" fontId="14" fillId="0" borderId="10" xfId="0" quotePrefix="1" applyFont="1" applyBorder="1" applyAlignment="1">
      <alignment vertical="center" wrapText="1"/>
    </xf>
    <xf numFmtId="0" fontId="14" fillId="0" borderId="9" xfId="0" quotePrefix="1" applyFont="1" applyBorder="1" applyAlignment="1">
      <alignment vertical="center" wrapText="1"/>
    </xf>
    <xf numFmtId="0" fontId="14" fillId="0" borderId="70" xfId="0" quotePrefix="1" applyFont="1" applyBorder="1" applyAlignment="1">
      <alignment vertical="center" wrapText="1"/>
    </xf>
    <xf numFmtId="0" fontId="14" fillId="0" borderId="69" xfId="0" quotePrefix="1" applyFont="1" applyBorder="1" applyAlignment="1">
      <alignment vertical="center" wrapText="1"/>
    </xf>
    <xf numFmtId="0" fontId="13" fillId="0" borderId="10" xfId="0" quotePrefix="1" applyFont="1" applyBorder="1" applyAlignment="1">
      <alignment horizontal="left" vertical="center" wrapText="1"/>
    </xf>
    <xf numFmtId="0" fontId="13" fillId="0" borderId="9" xfId="0" quotePrefix="1" applyFont="1" applyBorder="1" applyAlignment="1">
      <alignment horizontal="left" vertical="center" wrapText="1"/>
    </xf>
    <xf numFmtId="0" fontId="13" fillId="0" borderId="70" xfId="0" quotePrefix="1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76" fontId="13" fillId="0" borderId="44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Fill="1" applyBorder="1" applyAlignment="1">
      <alignment horizontal="center" vertical="center" wrapText="1"/>
    </xf>
    <xf numFmtId="176" fontId="13" fillId="0" borderId="45" xfId="0" applyNumberFormat="1" applyFont="1" applyFill="1" applyBorder="1" applyAlignment="1">
      <alignment horizontal="center" vertical="center" wrapText="1"/>
    </xf>
    <xf numFmtId="176" fontId="13" fillId="0" borderId="46" xfId="0" applyNumberFormat="1" applyFont="1" applyFill="1" applyBorder="1" applyAlignment="1">
      <alignment horizontal="center" vertical="center" wrapText="1"/>
    </xf>
    <xf numFmtId="181" fontId="13" fillId="0" borderId="20" xfId="0" applyNumberFormat="1" applyFont="1" applyBorder="1" applyAlignment="1">
      <alignment horizontal="center" vertical="center" wrapText="1"/>
    </xf>
    <xf numFmtId="181" fontId="13" fillId="0" borderId="38" xfId="0" applyNumberFormat="1" applyFont="1" applyBorder="1" applyAlignment="1">
      <alignment horizontal="center" vertical="center" wrapText="1"/>
    </xf>
    <xf numFmtId="181" fontId="13" fillId="0" borderId="46" xfId="0" applyNumberFormat="1" applyFont="1" applyBorder="1" applyAlignment="1">
      <alignment horizontal="center" vertical="center" wrapText="1"/>
    </xf>
    <xf numFmtId="181" fontId="13" fillId="0" borderId="47" xfId="0" applyNumberFormat="1" applyFont="1" applyBorder="1" applyAlignment="1">
      <alignment horizontal="center" vertical="center" wrapText="1"/>
    </xf>
    <xf numFmtId="0" fontId="35" fillId="0" borderId="36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0" fontId="36" fillId="0" borderId="35" xfId="0" applyFont="1" applyBorder="1" applyAlignment="1">
      <alignment vertical="center" wrapText="1"/>
    </xf>
    <xf numFmtId="0" fontId="35" fillId="0" borderId="51" xfId="0" applyFont="1" applyBorder="1" applyAlignment="1">
      <alignment vertical="center" wrapText="1"/>
    </xf>
    <xf numFmtId="0" fontId="35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3" fillId="0" borderId="41" xfId="0" quotePrefix="1" applyFont="1" applyBorder="1" applyAlignment="1">
      <alignment horizontal="center" vertical="center" wrapText="1"/>
    </xf>
    <xf numFmtId="0" fontId="13" fillId="0" borderId="43" xfId="0" quotePrefix="1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gif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70</xdr:row>
      <xdr:rowOff>66675</xdr:rowOff>
    </xdr:from>
    <xdr:to>
      <xdr:col>1</xdr:col>
      <xdr:colOff>1642963</xdr:colOff>
      <xdr:row>73</xdr:row>
      <xdr:rowOff>95250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563600"/>
          <a:ext cx="1823938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371476</xdr:colOff>
      <xdr:row>1</xdr:row>
      <xdr:rowOff>142876</xdr:rowOff>
    </xdr:from>
    <xdr:to>
      <xdr:col>3</xdr:col>
      <xdr:colOff>620011</xdr:colOff>
      <xdr:row>2</xdr:row>
      <xdr:rowOff>266700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09901" y="523876"/>
          <a:ext cx="248535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0</xdr:row>
      <xdr:rowOff>355146</xdr:rowOff>
    </xdr:from>
    <xdr:to>
      <xdr:col>6</xdr:col>
      <xdr:colOff>428625</xdr:colOff>
      <xdr:row>2</xdr:row>
      <xdr:rowOff>190500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57775" y="355146"/>
          <a:ext cx="40005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2001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66674</xdr:colOff>
      <xdr:row>0</xdr:row>
      <xdr:rowOff>323851</xdr:rowOff>
    </xdr:from>
    <xdr:to>
      <xdr:col>4</xdr:col>
      <xdr:colOff>333375</xdr:colOff>
      <xdr:row>2</xdr:row>
      <xdr:rowOff>142878</xdr:rowOff>
    </xdr:to>
    <xdr:pic>
      <xdr:nvPicPr>
        <xdr:cNvPr id="6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4" y="323851"/>
          <a:ext cx="266701" cy="400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428870</xdr:colOff>
      <xdr:row>1</xdr:row>
      <xdr:rowOff>158974</xdr:rowOff>
    </xdr:from>
    <xdr:to>
      <xdr:col>5</xdr:col>
      <xdr:colOff>702433</xdr:colOff>
      <xdr:row>2</xdr:row>
      <xdr:rowOff>272646</xdr:rowOff>
    </xdr:to>
    <xdr:pic>
      <xdr:nvPicPr>
        <xdr:cNvPr id="7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58712">
          <a:off x="4610345" y="539974"/>
          <a:ext cx="273563" cy="313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45244</xdr:colOff>
      <xdr:row>2</xdr:row>
      <xdr:rowOff>103910</xdr:rowOff>
    </xdr:from>
    <xdr:to>
      <xdr:col>4</xdr:col>
      <xdr:colOff>285750</xdr:colOff>
      <xdr:row>3</xdr:row>
      <xdr:rowOff>76201</xdr:rowOff>
    </xdr:to>
    <xdr:pic>
      <xdr:nvPicPr>
        <xdr:cNvPr id="8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8994" y="684935"/>
          <a:ext cx="240506" cy="248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</xdr:row>
      <xdr:rowOff>5220</xdr:rowOff>
    </xdr:from>
    <xdr:to>
      <xdr:col>2</xdr:col>
      <xdr:colOff>390525</xdr:colOff>
      <xdr:row>2</xdr:row>
      <xdr:rowOff>152400</xdr:rowOff>
    </xdr:to>
    <xdr:pic>
      <xdr:nvPicPr>
        <xdr:cNvPr id="9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71675" y="386220"/>
          <a:ext cx="361950" cy="347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0</xdr:row>
      <xdr:rowOff>377096</xdr:rowOff>
    </xdr:from>
    <xdr:to>
      <xdr:col>7</xdr:col>
      <xdr:colOff>639931</xdr:colOff>
      <xdr:row>3</xdr:row>
      <xdr:rowOff>28575</xdr:rowOff>
    </xdr:to>
    <xdr:pic>
      <xdr:nvPicPr>
        <xdr:cNvPr id="10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72200" y="377096"/>
          <a:ext cx="230356" cy="508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7362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31</xdr:row>
      <xdr:rowOff>0</xdr:rowOff>
    </xdr:from>
    <xdr:ext cx="19050" cy="9525"/>
    <xdr:pic>
      <xdr:nvPicPr>
        <xdr:cNvPr id="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6305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55</xdr:row>
      <xdr:rowOff>0</xdr:rowOff>
    </xdr:from>
    <xdr:ext cx="19050" cy="9525"/>
    <xdr:pic>
      <xdr:nvPicPr>
        <xdr:cNvPr id="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1220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282555</xdr:colOff>
      <xdr:row>108</xdr:row>
      <xdr:rowOff>57150</xdr:rowOff>
    </xdr:from>
    <xdr:to>
      <xdr:col>5</xdr:col>
      <xdr:colOff>581025</xdr:colOff>
      <xdr:row>112</xdr:row>
      <xdr:rowOff>11402</xdr:rowOff>
    </xdr:to>
    <xdr:pic>
      <xdr:nvPicPr>
        <xdr:cNvPr id="14" name="図 13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64030" y="20659725"/>
          <a:ext cx="298470" cy="487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0</xdr:row>
      <xdr:rowOff>35962</xdr:rowOff>
    </xdr:from>
    <xdr:to>
      <xdr:col>1</xdr:col>
      <xdr:colOff>1628775</xdr:colOff>
      <xdr:row>1</xdr:row>
      <xdr:rowOff>9526</xdr:rowOff>
    </xdr:to>
    <xdr:pic>
      <xdr:nvPicPr>
        <xdr:cNvPr id="15" name="図 14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5962"/>
          <a:ext cx="1371600" cy="354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537929</xdr:colOff>
      <xdr:row>110</xdr:row>
      <xdr:rowOff>9524</xdr:rowOff>
    </xdr:from>
    <xdr:to>
      <xdr:col>5</xdr:col>
      <xdr:colOff>95577</xdr:colOff>
      <xdr:row>111</xdr:row>
      <xdr:rowOff>47625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1029" y="20878799"/>
          <a:ext cx="1796023" cy="17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1047750</xdr:colOff>
      <xdr:row>40</xdr:row>
      <xdr:rowOff>0</xdr:rowOff>
    </xdr:from>
    <xdr:ext cx="19050" cy="9525"/>
    <xdr:pic>
      <xdr:nvPicPr>
        <xdr:cNvPr id="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8134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7362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7362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92</xdr:row>
      <xdr:rowOff>0</xdr:rowOff>
    </xdr:from>
    <xdr:ext cx="19050" cy="9525"/>
    <xdr:pic>
      <xdr:nvPicPr>
        <xdr:cNvPr id="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9183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55</xdr:row>
      <xdr:rowOff>0</xdr:rowOff>
    </xdr:from>
    <xdr:ext cx="19050" cy="9525"/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1220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96</xdr:row>
      <xdr:rowOff>0</xdr:rowOff>
    </xdr:from>
    <xdr:ext cx="19050" cy="9525"/>
    <xdr:pic>
      <xdr:nvPicPr>
        <xdr:cNvPr id="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202215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96</xdr:row>
      <xdr:rowOff>0</xdr:rowOff>
    </xdr:from>
    <xdr:ext cx="19050" cy="9525"/>
    <xdr:pic>
      <xdr:nvPicPr>
        <xdr:cNvPr id="2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202215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9</xdr:row>
      <xdr:rowOff>0</xdr:rowOff>
    </xdr:from>
    <xdr:ext cx="19050" cy="9525"/>
    <xdr:pic>
      <xdr:nvPicPr>
        <xdr:cNvPr id="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2105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87</xdr:row>
      <xdr:rowOff>0</xdr:rowOff>
    </xdr:from>
    <xdr:ext cx="19050" cy="9525"/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81260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96</xdr:row>
      <xdr:rowOff>0</xdr:rowOff>
    </xdr:from>
    <xdr:ext cx="19050" cy="9525"/>
    <xdr:pic>
      <xdr:nvPicPr>
        <xdr:cNvPr id="2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9983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1432611</xdr:colOff>
      <xdr:row>4</xdr:row>
      <xdr:rowOff>28575</xdr:rowOff>
    </xdr:from>
    <xdr:to>
      <xdr:col>1</xdr:col>
      <xdr:colOff>1666875</xdr:colOff>
      <xdr:row>6</xdr:row>
      <xdr:rowOff>38101</xdr:rowOff>
    </xdr:to>
    <xdr:pic>
      <xdr:nvPicPr>
        <xdr:cNvPr id="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9786" y="11334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9</xdr:row>
      <xdr:rowOff>38100</xdr:rowOff>
    </xdr:from>
    <xdr:to>
      <xdr:col>1</xdr:col>
      <xdr:colOff>1647825</xdr:colOff>
      <xdr:row>11</xdr:row>
      <xdr:rowOff>114300</xdr:rowOff>
    </xdr:to>
    <xdr:pic>
      <xdr:nvPicPr>
        <xdr:cNvPr id="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21145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238125</xdr:colOff>
      <xdr:row>70</xdr:row>
      <xdr:rowOff>113310</xdr:rowOff>
    </xdr:from>
    <xdr:ext cx="4400550" cy="353415"/>
    <xdr:sp macro="" textlink="">
      <xdr:nvSpPr>
        <xdr:cNvPr id="48" name="正方形/長方形 47"/>
        <xdr:cNvSpPr/>
      </xdr:nvSpPr>
      <xdr:spPr>
        <a:xfrm>
          <a:off x="238125" y="13610235"/>
          <a:ext cx="4400550" cy="3534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r"/>
          <a:r>
            <a:rPr lang="ja-JP" altLang="en-US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夏休み　　　７月</a:t>
          </a:r>
          <a:r>
            <a:rPr lang="en-US" altLang="ja-JP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20</a:t>
          </a:r>
          <a:r>
            <a:rPr lang="ja-JP" altLang="en-US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日～８月２１日</a:t>
          </a:r>
        </a:p>
      </xdr:txBody>
    </xdr:sp>
    <xdr:clientData/>
  </xdr:oneCellAnchor>
  <xdr:twoCellAnchor editAs="oneCell">
    <xdr:from>
      <xdr:col>4</xdr:col>
      <xdr:colOff>809625</xdr:colOff>
      <xdr:row>25</xdr:row>
      <xdr:rowOff>19050</xdr:rowOff>
    </xdr:from>
    <xdr:to>
      <xdr:col>5</xdr:col>
      <xdr:colOff>838199</xdr:colOff>
      <xdr:row>28</xdr:row>
      <xdr:rowOff>69320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191125"/>
          <a:ext cx="876299" cy="65987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13</xdr:row>
      <xdr:rowOff>29559</xdr:rowOff>
    </xdr:from>
    <xdr:to>
      <xdr:col>3</xdr:col>
      <xdr:colOff>638175</xdr:colOff>
      <xdr:row>16</xdr:row>
      <xdr:rowOff>66675</xdr:rowOff>
    </xdr:to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2725134"/>
          <a:ext cx="495300" cy="608616"/>
        </a:xfrm>
        <a:prstGeom prst="rect">
          <a:avLst/>
        </a:prstGeom>
      </xdr:spPr>
    </xdr:pic>
    <xdr:clientData/>
  </xdr:twoCellAnchor>
  <xdr:oneCellAnchor>
    <xdr:from>
      <xdr:col>4</xdr:col>
      <xdr:colOff>1047750</xdr:colOff>
      <xdr:row>77</xdr:row>
      <xdr:rowOff>152400</xdr:rowOff>
    </xdr:from>
    <xdr:ext cx="19050" cy="9525"/>
    <xdr:pic>
      <xdr:nvPicPr>
        <xdr:cNvPr id="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58877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295275</xdr:colOff>
      <xdr:row>74</xdr:row>
      <xdr:rowOff>94359</xdr:rowOff>
    </xdr:from>
    <xdr:ext cx="1195091" cy="362841"/>
    <xdr:pic>
      <xdr:nvPicPr>
        <xdr:cNvPr id="54" name="図 53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124684"/>
          <a:ext cx="1195091" cy="362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19051</xdr:colOff>
      <xdr:row>75</xdr:row>
      <xdr:rowOff>75934</xdr:rowOff>
    </xdr:from>
    <xdr:to>
      <xdr:col>2</xdr:col>
      <xdr:colOff>361951</xdr:colOff>
      <xdr:row>77</xdr:row>
      <xdr:rowOff>142610</xdr:rowOff>
    </xdr:to>
    <xdr:pic>
      <xdr:nvPicPr>
        <xdr:cNvPr id="56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62151" y="15439759"/>
          <a:ext cx="3429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390525</xdr:colOff>
      <xdr:row>76</xdr:row>
      <xdr:rowOff>71804</xdr:rowOff>
    </xdr:from>
    <xdr:to>
      <xdr:col>3</xdr:col>
      <xdr:colOff>600075</xdr:colOff>
      <xdr:row>77</xdr:row>
      <xdr:rowOff>219075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28950" y="15664229"/>
          <a:ext cx="209550" cy="290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75</xdr:row>
      <xdr:rowOff>123825</xdr:rowOff>
    </xdr:from>
    <xdr:to>
      <xdr:col>4</xdr:col>
      <xdr:colOff>466725</xdr:colOff>
      <xdr:row>77</xdr:row>
      <xdr:rowOff>200025</xdr:rowOff>
    </xdr:to>
    <xdr:pic>
      <xdr:nvPicPr>
        <xdr:cNvPr id="5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38525" y="15487650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77</xdr:row>
      <xdr:rowOff>28575</xdr:rowOff>
    </xdr:from>
    <xdr:to>
      <xdr:col>4</xdr:col>
      <xdr:colOff>269080</xdr:colOff>
      <xdr:row>77</xdr:row>
      <xdr:rowOff>238991</xdr:rowOff>
    </xdr:to>
    <xdr:pic>
      <xdr:nvPicPr>
        <xdr:cNvPr id="59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9950" y="15763875"/>
          <a:ext cx="192880" cy="21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75</xdr:row>
      <xdr:rowOff>142875</xdr:rowOff>
    </xdr:from>
    <xdr:to>
      <xdr:col>5</xdr:col>
      <xdr:colOff>735909</xdr:colOff>
      <xdr:row>77</xdr:row>
      <xdr:rowOff>218624</xdr:rowOff>
    </xdr:to>
    <xdr:pic>
      <xdr:nvPicPr>
        <xdr:cNvPr id="60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58712">
          <a:off x="4581525" y="15506700"/>
          <a:ext cx="335859" cy="36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47626</xdr:colOff>
      <xdr:row>76</xdr:row>
      <xdr:rowOff>0</xdr:rowOff>
    </xdr:from>
    <xdr:to>
      <xdr:col>6</xdr:col>
      <xdr:colOff>409576</xdr:colOff>
      <xdr:row>77</xdr:row>
      <xdr:rowOff>219075</xdr:rowOff>
    </xdr:to>
    <xdr:pic>
      <xdr:nvPicPr>
        <xdr:cNvPr id="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76826" y="14430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470000</xdr:colOff>
      <xdr:row>75</xdr:row>
      <xdr:rowOff>28576</xdr:rowOff>
    </xdr:from>
    <xdr:to>
      <xdr:col>7</xdr:col>
      <xdr:colOff>647610</xdr:colOff>
      <xdr:row>77</xdr:row>
      <xdr:rowOff>228600</xdr:rowOff>
    </xdr:to>
    <xdr:pic>
      <xdr:nvPicPr>
        <xdr:cNvPr id="62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32625" y="14316076"/>
          <a:ext cx="177610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59</xdr:row>
      <xdr:rowOff>0</xdr:rowOff>
    </xdr:from>
    <xdr:ext cx="19050" cy="9525"/>
    <xdr:pic>
      <xdr:nvPicPr>
        <xdr:cNvPr id="6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6592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30</xdr:row>
      <xdr:rowOff>0</xdr:rowOff>
    </xdr:from>
    <xdr:ext cx="19050" cy="9525"/>
    <xdr:pic>
      <xdr:nvPicPr>
        <xdr:cNvPr id="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0791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30</xdr:row>
      <xdr:rowOff>0</xdr:rowOff>
    </xdr:from>
    <xdr:ext cx="19050" cy="9525"/>
    <xdr:pic>
      <xdr:nvPicPr>
        <xdr:cNvPr id="6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0791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50</xdr:row>
      <xdr:rowOff>0</xdr:rowOff>
    </xdr:from>
    <xdr:ext cx="19050" cy="9525"/>
    <xdr:pic>
      <xdr:nvPicPr>
        <xdr:cNvPr id="7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8478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3</xdr:col>
      <xdr:colOff>276224</xdr:colOff>
      <xdr:row>15</xdr:row>
      <xdr:rowOff>158669</xdr:rowOff>
    </xdr:from>
    <xdr:to>
      <xdr:col>3</xdr:col>
      <xdr:colOff>627337</xdr:colOff>
      <xdr:row>17</xdr:row>
      <xdr:rowOff>76200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49" y="3149519"/>
          <a:ext cx="351113" cy="327106"/>
        </a:xfrm>
        <a:prstGeom prst="rect">
          <a:avLst/>
        </a:prstGeom>
      </xdr:spPr>
    </xdr:pic>
    <xdr:clientData/>
  </xdr:twoCellAnchor>
  <xdr:oneCellAnchor>
    <xdr:from>
      <xdr:col>4</xdr:col>
      <xdr:colOff>1047750</xdr:colOff>
      <xdr:row>8</xdr:row>
      <xdr:rowOff>0</xdr:rowOff>
    </xdr:from>
    <xdr:ext cx="19050" cy="9525"/>
    <xdr:pic>
      <xdr:nvPicPr>
        <xdr:cNvPr id="7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5686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</xdr:row>
      <xdr:rowOff>0</xdr:rowOff>
    </xdr:from>
    <xdr:ext cx="19050" cy="9525"/>
    <xdr:pic>
      <xdr:nvPicPr>
        <xdr:cNvPr id="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5686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1442136</xdr:colOff>
      <xdr:row>14</xdr:row>
      <xdr:rowOff>9525</xdr:rowOff>
    </xdr:from>
    <xdr:to>
      <xdr:col>1</xdr:col>
      <xdr:colOff>1676400</xdr:colOff>
      <xdr:row>15</xdr:row>
      <xdr:rowOff>180976</xdr:rowOff>
    </xdr:to>
    <xdr:pic>
      <xdr:nvPicPr>
        <xdr:cNvPr id="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99311" y="28670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1432611</xdr:colOff>
      <xdr:row>18</xdr:row>
      <xdr:rowOff>28575</xdr:rowOff>
    </xdr:from>
    <xdr:to>
      <xdr:col>1</xdr:col>
      <xdr:colOff>1666875</xdr:colOff>
      <xdr:row>20</xdr:row>
      <xdr:rowOff>66676</xdr:rowOff>
    </xdr:to>
    <xdr:pic>
      <xdr:nvPicPr>
        <xdr:cNvPr id="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9786" y="3619500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22</xdr:row>
      <xdr:rowOff>28575</xdr:rowOff>
    </xdr:from>
    <xdr:to>
      <xdr:col>1</xdr:col>
      <xdr:colOff>1663014</xdr:colOff>
      <xdr:row>23</xdr:row>
      <xdr:rowOff>190501</xdr:rowOff>
    </xdr:to>
    <xdr:pic>
      <xdr:nvPicPr>
        <xdr:cNvPr id="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42386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26</xdr:row>
      <xdr:rowOff>28575</xdr:rowOff>
    </xdr:from>
    <xdr:to>
      <xdr:col>1</xdr:col>
      <xdr:colOff>1663014</xdr:colOff>
      <xdr:row>27</xdr:row>
      <xdr:rowOff>200026</xdr:rowOff>
    </xdr:to>
    <xdr:pic>
      <xdr:nvPicPr>
        <xdr:cNvPr id="8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50387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31</xdr:row>
      <xdr:rowOff>9525</xdr:rowOff>
    </xdr:from>
    <xdr:to>
      <xdr:col>1</xdr:col>
      <xdr:colOff>1653489</xdr:colOff>
      <xdr:row>33</xdr:row>
      <xdr:rowOff>19051</xdr:rowOff>
    </xdr:to>
    <xdr:pic>
      <xdr:nvPicPr>
        <xdr:cNvPr id="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6400" y="6019800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36</xdr:row>
      <xdr:rowOff>28575</xdr:rowOff>
    </xdr:from>
    <xdr:to>
      <xdr:col>1</xdr:col>
      <xdr:colOff>1663014</xdr:colOff>
      <xdr:row>38</xdr:row>
      <xdr:rowOff>38101</xdr:rowOff>
    </xdr:to>
    <xdr:pic>
      <xdr:nvPicPr>
        <xdr:cNvPr id="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68484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40</xdr:row>
      <xdr:rowOff>19050</xdr:rowOff>
    </xdr:from>
    <xdr:to>
      <xdr:col>1</xdr:col>
      <xdr:colOff>1663014</xdr:colOff>
      <xdr:row>41</xdr:row>
      <xdr:rowOff>190501</xdr:rowOff>
    </xdr:to>
    <xdr:pic>
      <xdr:nvPicPr>
        <xdr:cNvPr id="8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76104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44</xdr:row>
      <xdr:rowOff>9525</xdr:rowOff>
    </xdr:from>
    <xdr:to>
      <xdr:col>1</xdr:col>
      <xdr:colOff>1663014</xdr:colOff>
      <xdr:row>46</xdr:row>
      <xdr:rowOff>19051</xdr:rowOff>
    </xdr:to>
    <xdr:pic>
      <xdr:nvPicPr>
        <xdr:cNvPr id="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84677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51</xdr:row>
      <xdr:rowOff>28575</xdr:rowOff>
    </xdr:from>
    <xdr:to>
      <xdr:col>1</xdr:col>
      <xdr:colOff>1663014</xdr:colOff>
      <xdr:row>52</xdr:row>
      <xdr:rowOff>200026</xdr:rowOff>
    </xdr:to>
    <xdr:pic>
      <xdr:nvPicPr>
        <xdr:cNvPr id="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98583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55</xdr:row>
      <xdr:rowOff>28575</xdr:rowOff>
    </xdr:from>
    <xdr:to>
      <xdr:col>1</xdr:col>
      <xdr:colOff>1663014</xdr:colOff>
      <xdr:row>57</xdr:row>
      <xdr:rowOff>95251</xdr:rowOff>
    </xdr:to>
    <xdr:pic>
      <xdr:nvPicPr>
        <xdr:cNvPr id="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06775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60</xdr:row>
      <xdr:rowOff>28575</xdr:rowOff>
    </xdr:from>
    <xdr:to>
      <xdr:col>1</xdr:col>
      <xdr:colOff>1663014</xdr:colOff>
      <xdr:row>62</xdr:row>
      <xdr:rowOff>57151</xdr:rowOff>
    </xdr:to>
    <xdr:pic>
      <xdr:nvPicPr>
        <xdr:cNvPr id="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1525250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66</xdr:row>
      <xdr:rowOff>9525</xdr:rowOff>
    </xdr:from>
    <xdr:to>
      <xdr:col>1</xdr:col>
      <xdr:colOff>1663014</xdr:colOff>
      <xdr:row>68</xdr:row>
      <xdr:rowOff>19051</xdr:rowOff>
    </xdr:to>
    <xdr:pic>
      <xdr:nvPicPr>
        <xdr:cNvPr id="9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2458700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78</xdr:row>
      <xdr:rowOff>19050</xdr:rowOff>
    </xdr:from>
    <xdr:to>
      <xdr:col>1</xdr:col>
      <xdr:colOff>1663014</xdr:colOff>
      <xdr:row>80</xdr:row>
      <xdr:rowOff>28576</xdr:rowOff>
    </xdr:to>
    <xdr:pic>
      <xdr:nvPicPr>
        <xdr:cNvPr id="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46589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82</xdr:row>
      <xdr:rowOff>9525</xdr:rowOff>
    </xdr:from>
    <xdr:to>
      <xdr:col>1</xdr:col>
      <xdr:colOff>1663014</xdr:colOff>
      <xdr:row>84</xdr:row>
      <xdr:rowOff>19051</xdr:rowOff>
    </xdr:to>
    <xdr:pic>
      <xdr:nvPicPr>
        <xdr:cNvPr id="9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52685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88</xdr:row>
      <xdr:rowOff>9525</xdr:rowOff>
    </xdr:from>
    <xdr:to>
      <xdr:col>1</xdr:col>
      <xdr:colOff>1653489</xdr:colOff>
      <xdr:row>89</xdr:row>
      <xdr:rowOff>180976</xdr:rowOff>
    </xdr:to>
    <xdr:pic>
      <xdr:nvPicPr>
        <xdr:cNvPr id="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6400" y="164877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92</xdr:row>
      <xdr:rowOff>19050</xdr:rowOff>
    </xdr:from>
    <xdr:to>
      <xdr:col>1</xdr:col>
      <xdr:colOff>1663014</xdr:colOff>
      <xdr:row>93</xdr:row>
      <xdr:rowOff>190501</xdr:rowOff>
    </xdr:to>
    <xdr:pic>
      <xdr:nvPicPr>
        <xdr:cNvPr id="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72307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96</xdr:row>
      <xdr:rowOff>19050</xdr:rowOff>
    </xdr:from>
    <xdr:to>
      <xdr:col>1</xdr:col>
      <xdr:colOff>1653489</xdr:colOff>
      <xdr:row>97</xdr:row>
      <xdr:rowOff>180976</xdr:rowOff>
    </xdr:to>
    <xdr:pic>
      <xdr:nvPicPr>
        <xdr:cNvPr id="1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6400" y="1808797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100</xdr:row>
      <xdr:rowOff>19050</xdr:rowOff>
    </xdr:from>
    <xdr:to>
      <xdr:col>1</xdr:col>
      <xdr:colOff>1653489</xdr:colOff>
      <xdr:row>101</xdr:row>
      <xdr:rowOff>180976</xdr:rowOff>
    </xdr:to>
    <xdr:pic>
      <xdr:nvPicPr>
        <xdr:cNvPr id="1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6400" y="18973800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104</xdr:row>
      <xdr:rowOff>9525</xdr:rowOff>
    </xdr:from>
    <xdr:to>
      <xdr:col>1</xdr:col>
      <xdr:colOff>1663014</xdr:colOff>
      <xdr:row>105</xdr:row>
      <xdr:rowOff>171451</xdr:rowOff>
    </xdr:to>
    <xdr:pic>
      <xdr:nvPicPr>
        <xdr:cNvPr id="10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85925" y="19745325"/>
          <a:ext cx="234264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workbookViewId="0">
      <selection activeCell="B3" sqref="B3"/>
    </sheetView>
  </sheetViews>
  <sheetFormatPr defaultRowHeight="13.5"/>
  <cols>
    <col min="1" max="1" width="3.375" customWidth="1"/>
    <col min="2" max="2" width="22.125" customWidth="1"/>
    <col min="3" max="4" width="9.125" customWidth="1"/>
    <col min="5" max="6" width="11.125" customWidth="1"/>
    <col min="7" max="8" width="9.62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30" customHeight="1">
      <c r="A1" s="366" t="s">
        <v>0</v>
      </c>
      <c r="B1" s="367"/>
      <c r="C1" s="368" t="s">
        <v>149</v>
      </c>
      <c r="D1" s="369"/>
      <c r="E1" s="372" t="s">
        <v>1</v>
      </c>
      <c r="F1" s="369"/>
      <c r="G1" s="372" t="s">
        <v>2</v>
      </c>
      <c r="H1" s="369"/>
      <c r="I1" s="374" t="s">
        <v>3</v>
      </c>
      <c r="J1" s="375"/>
      <c r="K1" s="376"/>
      <c r="L1" s="1"/>
      <c r="M1" s="2" t="s">
        <v>4</v>
      </c>
      <c r="N1" s="3">
        <v>31</v>
      </c>
      <c r="O1">
        <f>(N3&lt;4)*1+1988+N1</f>
        <v>2019</v>
      </c>
    </row>
    <row r="2" spans="1:17" ht="15.95" customHeight="1">
      <c r="A2" s="444" t="s">
        <v>5</v>
      </c>
      <c r="B2" s="445"/>
      <c r="C2" s="4"/>
      <c r="D2" s="5"/>
      <c r="E2" s="6"/>
      <c r="F2" s="5"/>
      <c r="G2" s="6"/>
      <c r="H2" s="5"/>
      <c r="I2" s="377"/>
      <c r="J2" s="378"/>
      <c r="K2" s="379"/>
      <c r="L2" s="1"/>
      <c r="M2" s="2"/>
      <c r="N2" s="3"/>
    </row>
    <row r="3" spans="1:17" ht="21.75" customHeight="1" thickBot="1">
      <c r="A3" s="7"/>
      <c r="B3" s="486" t="s">
        <v>268</v>
      </c>
      <c r="C3" s="446" t="s">
        <v>6</v>
      </c>
      <c r="D3" s="447"/>
      <c r="E3" s="448" t="s">
        <v>7</v>
      </c>
      <c r="F3" s="447"/>
      <c r="G3" s="448" t="s">
        <v>8</v>
      </c>
      <c r="H3" s="447"/>
      <c r="I3" s="380"/>
      <c r="J3" s="381"/>
      <c r="K3" s="382"/>
      <c r="M3" s="8" t="s">
        <v>9</v>
      </c>
      <c r="N3" s="3">
        <v>7</v>
      </c>
    </row>
    <row r="4" spans="1:17" ht="20.100000000000001" customHeight="1" thickBot="1">
      <c r="A4" s="9" t="s">
        <v>10</v>
      </c>
      <c r="B4" s="10" t="s">
        <v>11</v>
      </c>
      <c r="C4" s="11"/>
      <c r="D4" s="12"/>
      <c r="E4" s="13"/>
      <c r="F4" s="14"/>
      <c r="G4" s="13"/>
      <c r="H4" s="15"/>
      <c r="I4" s="16" t="s">
        <v>12</v>
      </c>
      <c r="J4" s="17" t="s">
        <v>13</v>
      </c>
      <c r="K4" s="18" t="s">
        <v>14</v>
      </c>
      <c r="L4" s="19"/>
    </row>
    <row r="5" spans="1:17" ht="12.95" customHeight="1">
      <c r="A5" s="450">
        <v>1</v>
      </c>
      <c r="B5" s="20" t="s">
        <v>15</v>
      </c>
      <c r="C5" s="21"/>
      <c r="D5" s="22"/>
      <c r="E5" s="23"/>
      <c r="F5" s="24"/>
      <c r="G5" s="25" t="s">
        <v>15</v>
      </c>
      <c r="H5" s="26"/>
      <c r="I5" s="27">
        <v>609</v>
      </c>
      <c r="J5" s="28">
        <v>767</v>
      </c>
      <c r="K5" s="29">
        <v>425</v>
      </c>
      <c r="L5" s="19"/>
    </row>
    <row r="6" spans="1:17" ht="12.95" customHeight="1">
      <c r="A6" s="254"/>
      <c r="B6" s="30" t="s">
        <v>224</v>
      </c>
      <c r="C6" s="343" t="s">
        <v>16</v>
      </c>
      <c r="D6" s="344"/>
      <c r="E6" s="31" t="s">
        <v>17</v>
      </c>
      <c r="F6" s="32"/>
      <c r="G6" s="33" t="s">
        <v>18</v>
      </c>
      <c r="H6" s="34"/>
      <c r="I6" s="35">
        <v>31.4</v>
      </c>
      <c r="J6" s="36">
        <v>37.4</v>
      </c>
      <c r="K6" s="37">
        <v>22.5</v>
      </c>
      <c r="L6" s="19"/>
    </row>
    <row r="7" spans="1:17" ht="12.95" customHeight="1">
      <c r="A7" s="258">
        <f>DATE($O$1,$N$3,A5)</f>
        <v>43647</v>
      </c>
      <c r="B7" s="38" t="s">
        <v>19</v>
      </c>
      <c r="C7" s="273" t="s">
        <v>20</v>
      </c>
      <c r="D7" s="274"/>
      <c r="E7" s="451" t="s">
        <v>21</v>
      </c>
      <c r="F7" s="452"/>
      <c r="G7" s="39" t="s">
        <v>22</v>
      </c>
      <c r="H7" s="40"/>
      <c r="I7" s="35">
        <v>19.899999999999999</v>
      </c>
      <c r="J7" s="36">
        <v>22.7</v>
      </c>
      <c r="K7" s="37">
        <v>13.1</v>
      </c>
      <c r="L7" s="19"/>
    </row>
    <row r="8" spans="1:17" ht="22.5" customHeight="1" thickBot="1">
      <c r="A8" s="338"/>
      <c r="B8" s="41" t="s">
        <v>225</v>
      </c>
      <c r="C8" s="330" t="s">
        <v>236</v>
      </c>
      <c r="D8" s="331"/>
      <c r="E8" s="434" t="s">
        <v>23</v>
      </c>
      <c r="F8" s="435"/>
      <c r="G8" s="449"/>
      <c r="H8" s="436"/>
      <c r="I8" s="42">
        <v>2.71</v>
      </c>
      <c r="J8" s="43">
        <v>3.21</v>
      </c>
      <c r="K8" s="44">
        <v>2.0699999999999998</v>
      </c>
    </row>
    <row r="9" spans="1:17" ht="18" customHeight="1">
      <c r="A9" s="235" t="s">
        <v>226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  <c r="M9" s="1"/>
      <c r="O9" s="64"/>
    </row>
    <row r="10" spans="1:17" ht="11.1" customHeight="1">
      <c r="A10" s="254">
        <v>2</v>
      </c>
      <c r="B10" s="453" t="s">
        <v>216</v>
      </c>
      <c r="C10" s="339" t="s">
        <v>264</v>
      </c>
      <c r="D10" s="340"/>
      <c r="E10" s="454" t="s">
        <v>25</v>
      </c>
      <c r="F10" s="455"/>
      <c r="G10" s="458" t="s">
        <v>240</v>
      </c>
      <c r="H10" s="459"/>
      <c r="I10" s="461">
        <v>641</v>
      </c>
      <c r="J10" s="463">
        <v>795</v>
      </c>
      <c r="K10" s="465">
        <v>553</v>
      </c>
    </row>
    <row r="11" spans="1:17" ht="11.1" customHeight="1">
      <c r="A11" s="254"/>
      <c r="B11" s="242"/>
      <c r="C11" s="245"/>
      <c r="D11" s="246"/>
      <c r="E11" s="456"/>
      <c r="F11" s="457"/>
      <c r="G11" s="460"/>
      <c r="H11" s="443"/>
      <c r="I11" s="462"/>
      <c r="J11" s="464"/>
      <c r="K11" s="466"/>
    </row>
    <row r="12" spans="1:17" ht="12.95" customHeight="1">
      <c r="A12" s="258">
        <f>DATE($O$1,$N$3,A10)</f>
        <v>43648</v>
      </c>
      <c r="B12" s="52" t="s">
        <v>26</v>
      </c>
      <c r="C12" s="330" t="s">
        <v>27</v>
      </c>
      <c r="D12" s="331"/>
      <c r="E12" s="434" t="s">
        <v>28</v>
      </c>
      <c r="F12" s="435"/>
      <c r="G12" s="257" t="s">
        <v>29</v>
      </c>
      <c r="H12" s="436"/>
      <c r="I12" s="187">
        <v>27.1</v>
      </c>
      <c r="J12" s="188">
        <v>32.200000000000003</v>
      </c>
      <c r="K12" s="189">
        <v>23.5</v>
      </c>
      <c r="M12" s="54"/>
      <c r="Q12" s="54"/>
    </row>
    <row r="13" spans="1:17" ht="12.95" customHeight="1">
      <c r="A13" s="258"/>
      <c r="B13" s="55" t="s">
        <v>30</v>
      </c>
      <c r="C13" s="404" t="s">
        <v>237</v>
      </c>
      <c r="D13" s="405"/>
      <c r="E13" s="437" t="s">
        <v>239</v>
      </c>
      <c r="F13" s="438"/>
      <c r="G13" s="334"/>
      <c r="H13" s="439"/>
      <c r="I13" s="36">
        <v>19.7</v>
      </c>
      <c r="J13" s="53">
        <v>22.3</v>
      </c>
      <c r="K13" s="51">
        <v>17.5</v>
      </c>
      <c r="M13" s="54"/>
      <c r="Q13" s="54"/>
    </row>
    <row r="14" spans="1:17" ht="12.95" customHeight="1">
      <c r="A14" s="258"/>
      <c r="B14" s="55" t="s">
        <v>31</v>
      </c>
      <c r="C14" s="404"/>
      <c r="D14" s="405"/>
      <c r="E14" s="437" t="s">
        <v>32</v>
      </c>
      <c r="F14" s="438"/>
      <c r="G14" s="334" t="s">
        <v>33</v>
      </c>
      <c r="H14" s="439"/>
      <c r="I14" s="56">
        <v>2.78</v>
      </c>
      <c r="J14" s="57">
        <v>3.28</v>
      </c>
      <c r="K14" s="58">
        <v>2.27</v>
      </c>
      <c r="M14" s="54"/>
      <c r="Q14" s="59"/>
    </row>
    <row r="15" spans="1:17" ht="12.95" customHeight="1">
      <c r="A15" s="253">
        <v>3</v>
      </c>
      <c r="B15" s="241" t="s">
        <v>34</v>
      </c>
      <c r="C15" s="440" t="s">
        <v>35</v>
      </c>
      <c r="D15" s="441"/>
      <c r="E15" s="247" t="s">
        <v>241</v>
      </c>
      <c r="F15" s="248"/>
      <c r="G15" s="251" t="s">
        <v>223</v>
      </c>
      <c r="H15" s="244"/>
      <c r="I15" s="47">
        <v>603</v>
      </c>
      <c r="J15" s="48">
        <v>788</v>
      </c>
      <c r="K15" s="49">
        <v>463</v>
      </c>
      <c r="L15" s="1"/>
      <c r="M15" s="54"/>
      <c r="N15" s="54"/>
    </row>
    <row r="16" spans="1:17" ht="20.100000000000001" customHeight="1">
      <c r="A16" s="254"/>
      <c r="B16" s="242"/>
      <c r="C16" s="442"/>
      <c r="D16" s="443"/>
      <c r="E16" s="249"/>
      <c r="F16" s="250"/>
      <c r="G16" s="252"/>
      <c r="H16" s="246"/>
      <c r="I16" s="60">
        <v>27.4</v>
      </c>
      <c r="J16" s="50">
        <v>34.299999999999997</v>
      </c>
      <c r="K16" s="51">
        <v>20.399999999999999</v>
      </c>
      <c r="L16" s="1"/>
      <c r="M16" s="54"/>
      <c r="N16" s="54"/>
    </row>
    <row r="17" spans="1:15" ht="12.95" customHeight="1">
      <c r="A17" s="258">
        <f>DATE($O$1,$N$3,A15)</f>
        <v>43649</v>
      </c>
      <c r="B17" s="61" t="s">
        <v>36</v>
      </c>
      <c r="C17" s="343" t="s">
        <v>37</v>
      </c>
      <c r="D17" s="344"/>
      <c r="E17" s="429" t="s">
        <v>38</v>
      </c>
      <c r="F17" s="430"/>
      <c r="G17" s="431" t="s">
        <v>39</v>
      </c>
      <c r="H17" s="344"/>
      <c r="I17" s="60">
        <v>17.899999999999999</v>
      </c>
      <c r="J17" s="50">
        <v>20.3</v>
      </c>
      <c r="K17" s="51">
        <v>11.8</v>
      </c>
      <c r="L17" s="1"/>
      <c r="M17" s="54"/>
      <c r="N17" s="54"/>
    </row>
    <row r="18" spans="1:15" ht="12.95" customHeight="1">
      <c r="A18" s="338"/>
      <c r="B18" s="62"/>
      <c r="C18" s="432"/>
      <c r="D18" s="433"/>
      <c r="E18" s="425"/>
      <c r="F18" s="426"/>
      <c r="G18" s="427"/>
      <c r="H18" s="428"/>
      <c r="I18" s="63">
        <v>2.5299999999999998</v>
      </c>
      <c r="J18" s="57">
        <v>2.99</v>
      </c>
      <c r="K18" s="58">
        <v>1.96</v>
      </c>
      <c r="L18" s="1"/>
      <c r="M18" s="1"/>
      <c r="N18" s="1"/>
      <c r="O18" s="64"/>
    </row>
    <row r="19" spans="1:15" ht="12.95" customHeight="1">
      <c r="A19" s="253">
        <v>4</v>
      </c>
      <c r="B19" s="241" t="s">
        <v>233</v>
      </c>
      <c r="C19" s="243" t="s">
        <v>238</v>
      </c>
      <c r="D19" s="244"/>
      <c r="E19" s="247" t="s">
        <v>40</v>
      </c>
      <c r="F19" s="248"/>
      <c r="G19" s="251" t="s">
        <v>222</v>
      </c>
      <c r="H19" s="244"/>
      <c r="I19" s="47">
        <v>609</v>
      </c>
      <c r="J19" s="48">
        <v>781</v>
      </c>
      <c r="K19" s="49">
        <v>497</v>
      </c>
      <c r="L19" s="1"/>
      <c r="M19" s="1"/>
      <c r="N19" s="1"/>
      <c r="O19" s="64"/>
    </row>
    <row r="20" spans="1:15" ht="11.1" customHeight="1">
      <c r="A20" s="254"/>
      <c r="B20" s="242"/>
      <c r="C20" s="245"/>
      <c r="D20" s="246"/>
      <c r="E20" s="249"/>
      <c r="F20" s="250"/>
      <c r="G20" s="252"/>
      <c r="H20" s="246"/>
      <c r="I20" s="36">
        <v>25.3</v>
      </c>
      <c r="J20" s="50">
        <v>31.3</v>
      </c>
      <c r="K20" s="51">
        <v>21</v>
      </c>
      <c r="M20" s="1"/>
      <c r="O20" s="64"/>
    </row>
    <row r="21" spans="1:15" ht="12.95" customHeight="1">
      <c r="A21" s="258">
        <f>DATE($O$1,$N$3,A19)</f>
        <v>43650</v>
      </c>
      <c r="B21" s="52" t="s">
        <v>41</v>
      </c>
      <c r="C21" s="273"/>
      <c r="D21" s="274"/>
      <c r="E21" s="259" t="s">
        <v>42</v>
      </c>
      <c r="F21" s="260"/>
      <c r="G21" s="257"/>
      <c r="H21" s="256"/>
      <c r="I21" s="36">
        <v>18.600000000000001</v>
      </c>
      <c r="J21" s="53">
        <v>22.5</v>
      </c>
      <c r="K21" s="51">
        <v>16.7</v>
      </c>
      <c r="M21" s="1"/>
      <c r="O21" s="64"/>
    </row>
    <row r="22" spans="1:15" ht="12.95" customHeight="1">
      <c r="A22" s="258"/>
      <c r="B22" s="55" t="s">
        <v>43</v>
      </c>
      <c r="C22" s="273" t="s">
        <v>44</v>
      </c>
      <c r="D22" s="274"/>
      <c r="E22" s="275" t="s">
        <v>45</v>
      </c>
      <c r="F22" s="276"/>
      <c r="G22" s="277" t="s">
        <v>46</v>
      </c>
      <c r="H22" s="272"/>
      <c r="I22" s="56">
        <v>2.79</v>
      </c>
      <c r="J22" s="57">
        <v>3.32</v>
      </c>
      <c r="K22" s="58">
        <v>2.25</v>
      </c>
      <c r="M22" s="1"/>
      <c r="O22" s="64"/>
    </row>
    <row r="23" spans="1:15" ht="13.5" customHeight="1">
      <c r="A23" s="253">
        <v>5</v>
      </c>
      <c r="B23" s="65" t="s">
        <v>47</v>
      </c>
      <c r="C23" s="423" t="s">
        <v>48</v>
      </c>
      <c r="D23" s="424"/>
      <c r="E23" s="320"/>
      <c r="F23" s="321"/>
      <c r="G23" s="322" t="s">
        <v>242</v>
      </c>
      <c r="H23" s="323"/>
      <c r="I23" s="47">
        <v>645</v>
      </c>
      <c r="J23" s="48">
        <v>762</v>
      </c>
      <c r="K23" s="49">
        <v>458</v>
      </c>
      <c r="M23" s="1"/>
      <c r="O23" s="64"/>
    </row>
    <row r="24" spans="1:15" ht="24" customHeight="1">
      <c r="A24" s="254"/>
      <c r="B24" s="66" t="s">
        <v>49</v>
      </c>
      <c r="C24" s="330" t="s">
        <v>50</v>
      </c>
      <c r="D24" s="331"/>
      <c r="E24" s="259" t="s">
        <v>51</v>
      </c>
      <c r="F24" s="260"/>
      <c r="G24" s="257" t="s">
        <v>52</v>
      </c>
      <c r="H24" s="256"/>
      <c r="I24" s="36">
        <v>26.3</v>
      </c>
      <c r="J24" s="50">
        <v>30.8</v>
      </c>
      <c r="K24" s="51">
        <v>17.899999999999999</v>
      </c>
      <c r="M24" s="1"/>
      <c r="O24" s="64"/>
    </row>
    <row r="25" spans="1:15" ht="12.95" customHeight="1">
      <c r="A25" s="258">
        <f>DATE($O$1,$N$3,A23)</f>
        <v>43651</v>
      </c>
      <c r="B25" s="66" t="s">
        <v>53</v>
      </c>
      <c r="C25" s="273" t="s">
        <v>54</v>
      </c>
      <c r="D25" s="274"/>
      <c r="E25" s="259" t="s">
        <v>55</v>
      </c>
      <c r="F25" s="260"/>
      <c r="G25" s="257"/>
      <c r="H25" s="256"/>
      <c r="I25" s="36">
        <v>18.3</v>
      </c>
      <c r="J25" s="53">
        <v>21.4</v>
      </c>
      <c r="K25" s="51">
        <v>11.9</v>
      </c>
      <c r="M25" s="1"/>
      <c r="O25" s="64"/>
    </row>
    <row r="26" spans="1:15" ht="12.95" customHeight="1">
      <c r="A26" s="258"/>
      <c r="B26" s="67" t="s">
        <v>56</v>
      </c>
      <c r="C26" s="278"/>
      <c r="D26" s="265"/>
      <c r="E26" s="332"/>
      <c r="F26" s="333"/>
      <c r="G26" s="281" t="s">
        <v>57</v>
      </c>
      <c r="H26" s="282"/>
      <c r="I26" s="56">
        <v>2.62</v>
      </c>
      <c r="J26" s="57">
        <v>3.14</v>
      </c>
      <c r="K26" s="58">
        <v>1.98</v>
      </c>
      <c r="M26" s="1"/>
      <c r="O26" s="64"/>
    </row>
    <row r="27" spans="1:15" ht="12.95" customHeight="1">
      <c r="A27" s="253">
        <v>8</v>
      </c>
      <c r="B27" s="68" t="s">
        <v>58</v>
      </c>
      <c r="C27" s="418"/>
      <c r="D27" s="323"/>
      <c r="E27" s="419"/>
      <c r="F27" s="420"/>
      <c r="G27" s="421" t="s">
        <v>243</v>
      </c>
      <c r="H27" s="422"/>
      <c r="I27" s="47">
        <v>657</v>
      </c>
      <c r="J27" s="69">
        <v>815</v>
      </c>
      <c r="K27" s="70">
        <v>461</v>
      </c>
      <c r="M27" s="1"/>
      <c r="N27" s="54"/>
      <c r="O27" s="64"/>
    </row>
    <row r="28" spans="1:15" ht="23.1" customHeight="1">
      <c r="A28" s="254"/>
      <c r="B28" s="66" t="s">
        <v>59</v>
      </c>
      <c r="C28" s="415" t="s">
        <v>27</v>
      </c>
      <c r="D28" s="350"/>
      <c r="E28" s="416" t="s">
        <v>60</v>
      </c>
      <c r="F28" s="417"/>
      <c r="G28" s="349" t="s">
        <v>246</v>
      </c>
      <c r="H28" s="350"/>
      <c r="I28" s="60">
        <v>26.9</v>
      </c>
      <c r="J28" s="71">
        <v>31.5</v>
      </c>
      <c r="K28" s="72">
        <v>19.100000000000001</v>
      </c>
      <c r="M28" s="1"/>
      <c r="N28" s="54"/>
      <c r="O28" s="64"/>
    </row>
    <row r="29" spans="1:15" ht="12.95" customHeight="1">
      <c r="A29" s="258">
        <f>DATE($O$1,$N$3,A27)</f>
        <v>43654</v>
      </c>
      <c r="B29" s="73" t="s">
        <v>61</v>
      </c>
      <c r="C29" s="278" t="s">
        <v>62</v>
      </c>
      <c r="D29" s="265"/>
      <c r="E29" s="332" t="s">
        <v>63</v>
      </c>
      <c r="F29" s="333"/>
      <c r="G29" s="264"/>
      <c r="H29" s="265"/>
      <c r="I29" s="60">
        <v>22.5</v>
      </c>
      <c r="J29" s="71">
        <v>25.6</v>
      </c>
      <c r="K29" s="72">
        <v>15.5</v>
      </c>
      <c r="M29" s="1"/>
      <c r="N29" s="54"/>
      <c r="O29" s="64"/>
    </row>
    <row r="30" spans="1:15" ht="12.95" customHeight="1" thickBot="1">
      <c r="A30" s="258"/>
      <c r="B30" s="74" t="s">
        <v>64</v>
      </c>
      <c r="C30" s="261" t="s">
        <v>65</v>
      </c>
      <c r="D30" s="262"/>
      <c r="E30" s="285" t="s">
        <v>244</v>
      </c>
      <c r="F30" s="286"/>
      <c r="G30" s="263" t="s">
        <v>46</v>
      </c>
      <c r="H30" s="262"/>
      <c r="I30" s="75">
        <v>2.95</v>
      </c>
      <c r="J30" s="76">
        <v>2.8</v>
      </c>
      <c r="K30" s="77">
        <v>2.27</v>
      </c>
      <c r="M30" s="1"/>
      <c r="N30" s="54"/>
      <c r="O30" s="64"/>
    </row>
    <row r="31" spans="1:15" ht="18" customHeight="1">
      <c r="A31" s="235" t="s">
        <v>112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7"/>
      <c r="M31" s="1"/>
      <c r="O31" s="64"/>
    </row>
    <row r="32" spans="1:15" ht="12.95" customHeight="1">
      <c r="A32" s="253">
        <v>9</v>
      </c>
      <c r="B32" s="78" t="s">
        <v>66</v>
      </c>
      <c r="C32" s="408"/>
      <c r="D32" s="409"/>
      <c r="E32" s="410"/>
      <c r="F32" s="411"/>
      <c r="G32" s="412" t="s">
        <v>15</v>
      </c>
      <c r="H32" s="409"/>
      <c r="I32" s="190">
        <v>623</v>
      </c>
      <c r="J32" s="191">
        <v>830</v>
      </c>
      <c r="K32" s="192">
        <v>461</v>
      </c>
      <c r="M32" s="1"/>
      <c r="N32" s="54"/>
      <c r="O32" s="64"/>
    </row>
    <row r="33" spans="1:15" ht="12.95" customHeight="1">
      <c r="A33" s="254"/>
      <c r="B33" s="82" t="s">
        <v>67</v>
      </c>
      <c r="C33" s="324" t="s">
        <v>68</v>
      </c>
      <c r="D33" s="325"/>
      <c r="E33" s="413"/>
      <c r="F33" s="414"/>
      <c r="G33" s="328" t="s">
        <v>262</v>
      </c>
      <c r="H33" s="325"/>
      <c r="I33" s="193">
        <v>28.9</v>
      </c>
      <c r="J33" s="193">
        <v>34</v>
      </c>
      <c r="K33" s="194">
        <v>22.8</v>
      </c>
      <c r="M33" s="1"/>
      <c r="N33" s="54"/>
      <c r="O33" s="64"/>
    </row>
    <row r="34" spans="1:15" ht="12.95" customHeight="1">
      <c r="A34" s="254"/>
      <c r="B34" s="73" t="s">
        <v>219</v>
      </c>
      <c r="C34" s="415" t="s">
        <v>69</v>
      </c>
      <c r="D34" s="350"/>
      <c r="E34" s="416" t="s">
        <v>70</v>
      </c>
      <c r="F34" s="417"/>
      <c r="G34" s="349" t="s">
        <v>71</v>
      </c>
      <c r="H34" s="350"/>
      <c r="I34" s="193">
        <v>21</v>
      </c>
      <c r="J34" s="195">
        <v>23.6</v>
      </c>
      <c r="K34" s="196">
        <v>15.9</v>
      </c>
      <c r="M34" s="1"/>
      <c r="N34" s="54"/>
      <c r="O34" s="64"/>
    </row>
    <row r="35" spans="1:15" ht="12.95" customHeight="1">
      <c r="A35" s="258">
        <f>DATE($O$1,$N$3,A32)</f>
        <v>43655</v>
      </c>
      <c r="B35" s="67" t="s">
        <v>228</v>
      </c>
      <c r="C35" s="329" t="s">
        <v>245</v>
      </c>
      <c r="D35" s="282"/>
      <c r="E35" s="279" t="s">
        <v>221</v>
      </c>
      <c r="F35" s="280"/>
      <c r="G35" s="281" t="s">
        <v>72</v>
      </c>
      <c r="H35" s="282"/>
      <c r="I35" s="467">
        <v>2.66</v>
      </c>
      <c r="J35" s="467">
        <v>3</v>
      </c>
      <c r="K35" s="469">
        <v>2.2200000000000002</v>
      </c>
      <c r="M35" s="1"/>
      <c r="N35" s="54"/>
      <c r="O35" s="64"/>
    </row>
    <row r="36" spans="1:15" ht="12.95" customHeight="1">
      <c r="A36" s="338"/>
      <c r="B36" s="83" t="s">
        <v>73</v>
      </c>
      <c r="C36" s="283" t="s">
        <v>74</v>
      </c>
      <c r="D36" s="284"/>
      <c r="E36" s="392" t="s">
        <v>75</v>
      </c>
      <c r="F36" s="393"/>
      <c r="G36" s="287"/>
      <c r="H36" s="284"/>
      <c r="I36" s="468"/>
      <c r="J36" s="468"/>
      <c r="K36" s="470"/>
      <c r="M36" s="1"/>
      <c r="N36" s="54"/>
      <c r="O36" s="64"/>
    </row>
    <row r="37" spans="1:15" ht="12.95" customHeight="1">
      <c r="A37" s="254">
        <v>10</v>
      </c>
      <c r="B37" s="290" t="s">
        <v>77</v>
      </c>
      <c r="C37" s="292" t="s">
        <v>78</v>
      </c>
      <c r="D37" s="293"/>
      <c r="E37" s="296" t="s">
        <v>79</v>
      </c>
      <c r="F37" s="297"/>
      <c r="G37" s="300" t="s">
        <v>76</v>
      </c>
      <c r="H37" s="301"/>
      <c r="I37" s="147">
        <v>625</v>
      </c>
      <c r="J37" s="148">
        <v>809</v>
      </c>
      <c r="K37" s="149">
        <v>444</v>
      </c>
      <c r="M37" s="1"/>
      <c r="O37" s="64"/>
    </row>
    <row r="38" spans="1:15" ht="12.95" customHeight="1">
      <c r="A38" s="254"/>
      <c r="B38" s="291"/>
      <c r="C38" s="294"/>
      <c r="D38" s="295"/>
      <c r="E38" s="298"/>
      <c r="F38" s="299"/>
      <c r="G38" s="302"/>
      <c r="H38" s="303"/>
      <c r="I38" s="150">
        <v>29.9</v>
      </c>
      <c r="J38" s="150">
        <v>37.200000000000003</v>
      </c>
      <c r="K38" s="51">
        <v>20.8</v>
      </c>
      <c r="M38" s="1"/>
      <c r="O38" s="64"/>
    </row>
    <row r="39" spans="1:15" ht="23.1" customHeight="1">
      <c r="A39" s="258">
        <f>DATE($O$1,$N$3,A37)</f>
        <v>43656</v>
      </c>
      <c r="B39" s="73" t="s">
        <v>80</v>
      </c>
      <c r="C39" s="324" t="s">
        <v>248</v>
      </c>
      <c r="D39" s="325"/>
      <c r="E39" s="326" t="s">
        <v>247</v>
      </c>
      <c r="F39" s="327"/>
      <c r="G39" s="328" t="s">
        <v>81</v>
      </c>
      <c r="H39" s="325"/>
      <c r="I39" s="150">
        <v>18.3</v>
      </c>
      <c r="J39" s="150">
        <v>21</v>
      </c>
      <c r="K39" s="51">
        <v>12.2</v>
      </c>
      <c r="M39" s="1"/>
      <c r="O39" s="64"/>
    </row>
    <row r="40" spans="1:15" ht="12.95" customHeight="1">
      <c r="A40" s="338"/>
      <c r="B40" s="67" t="s">
        <v>82</v>
      </c>
      <c r="C40" s="283"/>
      <c r="D40" s="284"/>
      <c r="E40" s="392" t="s">
        <v>83</v>
      </c>
      <c r="F40" s="393"/>
      <c r="G40" s="287"/>
      <c r="H40" s="284"/>
      <c r="I40" s="151">
        <v>3.97</v>
      </c>
      <c r="J40" s="43">
        <v>5.09</v>
      </c>
      <c r="K40" s="152">
        <v>2.83</v>
      </c>
    </row>
    <row r="41" spans="1:15" ht="12.95" customHeight="1">
      <c r="A41" s="253">
        <v>11</v>
      </c>
      <c r="B41" s="304" t="s">
        <v>252</v>
      </c>
      <c r="C41" s="243" t="s">
        <v>84</v>
      </c>
      <c r="D41" s="244"/>
      <c r="E41" s="306" t="s">
        <v>85</v>
      </c>
      <c r="F41" s="307"/>
      <c r="G41" s="310" t="s">
        <v>263</v>
      </c>
      <c r="H41" s="311"/>
      <c r="I41" s="153">
        <v>703</v>
      </c>
      <c r="J41" s="153">
        <v>884</v>
      </c>
      <c r="K41" s="154">
        <v>509</v>
      </c>
    </row>
    <row r="42" spans="1:15" ht="20.25" customHeight="1">
      <c r="A42" s="254"/>
      <c r="B42" s="305"/>
      <c r="C42" s="245"/>
      <c r="D42" s="246"/>
      <c r="E42" s="308"/>
      <c r="F42" s="309"/>
      <c r="G42" s="312"/>
      <c r="H42" s="313"/>
      <c r="I42" s="147">
        <v>24.8</v>
      </c>
      <c r="J42" s="150">
        <v>30.2</v>
      </c>
      <c r="K42" s="155">
        <v>18</v>
      </c>
    </row>
    <row r="43" spans="1:15" ht="23.1" customHeight="1">
      <c r="A43" s="258">
        <f>DATE($O$1,$N$3,A41)</f>
        <v>43657</v>
      </c>
      <c r="B43" s="85" t="s">
        <v>86</v>
      </c>
      <c r="C43" s="278" t="s">
        <v>249</v>
      </c>
      <c r="D43" s="265"/>
      <c r="E43" s="279" t="s">
        <v>250</v>
      </c>
      <c r="F43" s="280"/>
      <c r="G43" s="281" t="s">
        <v>87</v>
      </c>
      <c r="H43" s="282"/>
      <c r="I43" s="150">
        <v>25.7</v>
      </c>
      <c r="J43" s="150">
        <v>29.8</v>
      </c>
      <c r="K43" s="155">
        <v>19</v>
      </c>
    </row>
    <row r="44" spans="1:15" ht="12.95" customHeight="1">
      <c r="A44" s="258"/>
      <c r="B44" s="87" t="s">
        <v>88</v>
      </c>
      <c r="C44" s="283" t="s">
        <v>89</v>
      </c>
      <c r="D44" s="284"/>
      <c r="E44" s="285"/>
      <c r="F44" s="286"/>
      <c r="G44" s="287"/>
      <c r="H44" s="284"/>
      <c r="I44" s="156">
        <v>2.93</v>
      </c>
      <c r="J44" s="156">
        <v>3.45</v>
      </c>
      <c r="K44" s="157">
        <v>2.3199999999999998</v>
      </c>
    </row>
    <row r="45" spans="1:15" ht="12.95" customHeight="1">
      <c r="A45" s="253">
        <v>12</v>
      </c>
      <c r="B45" s="304" t="s">
        <v>90</v>
      </c>
      <c r="C45" s="243" t="s">
        <v>91</v>
      </c>
      <c r="D45" s="244"/>
      <c r="E45" s="306" t="s">
        <v>92</v>
      </c>
      <c r="F45" s="307"/>
      <c r="G45" s="310" t="s">
        <v>235</v>
      </c>
      <c r="H45" s="311"/>
      <c r="I45" s="233">
        <v>609</v>
      </c>
      <c r="J45" s="225">
        <v>745</v>
      </c>
      <c r="K45" s="465">
        <v>394</v>
      </c>
      <c r="M45" s="1"/>
      <c r="O45" s="54"/>
    </row>
    <row r="46" spans="1:15" ht="12.95" customHeight="1">
      <c r="A46" s="254"/>
      <c r="B46" s="305"/>
      <c r="C46" s="245"/>
      <c r="D46" s="246"/>
      <c r="E46" s="308"/>
      <c r="F46" s="309"/>
      <c r="G46" s="312"/>
      <c r="H46" s="313"/>
      <c r="I46" s="234"/>
      <c r="J46" s="226"/>
      <c r="K46" s="466"/>
      <c r="M46" s="1"/>
      <c r="O46" s="54"/>
    </row>
    <row r="47" spans="1:15" ht="20.100000000000001" customHeight="1">
      <c r="A47" s="258">
        <f>DATE($O$1,$N$3,A45)</f>
        <v>43658</v>
      </c>
      <c r="B47" s="88" t="s">
        <v>93</v>
      </c>
      <c r="C47" s="273"/>
      <c r="D47" s="274"/>
      <c r="E47" s="259" t="s">
        <v>94</v>
      </c>
      <c r="F47" s="260"/>
      <c r="G47" s="257"/>
      <c r="H47" s="256"/>
      <c r="I47" s="147">
        <v>26.5</v>
      </c>
      <c r="J47" s="197">
        <v>31</v>
      </c>
      <c r="K47" s="51">
        <v>17.2</v>
      </c>
      <c r="M47" s="1"/>
      <c r="O47" s="54"/>
    </row>
    <row r="48" spans="1:15" ht="20.100000000000001" customHeight="1">
      <c r="A48" s="258"/>
      <c r="B48" s="89" t="s">
        <v>95</v>
      </c>
      <c r="C48" s="273" t="s">
        <v>96</v>
      </c>
      <c r="D48" s="274"/>
      <c r="E48" s="275" t="s">
        <v>97</v>
      </c>
      <c r="F48" s="276"/>
      <c r="G48" s="257" t="s">
        <v>98</v>
      </c>
      <c r="H48" s="256"/>
      <c r="I48" s="150">
        <v>22.7</v>
      </c>
      <c r="J48" s="159">
        <v>25</v>
      </c>
      <c r="K48" s="51">
        <v>14.6</v>
      </c>
      <c r="M48" s="1"/>
      <c r="O48" s="54"/>
    </row>
    <row r="49" spans="1:22" ht="12.95" customHeight="1">
      <c r="A49" s="258"/>
      <c r="B49" s="89" t="s">
        <v>99</v>
      </c>
      <c r="C49" s="273"/>
      <c r="D49" s="274"/>
      <c r="E49" s="275" t="s">
        <v>267</v>
      </c>
      <c r="F49" s="276"/>
      <c r="G49" s="277"/>
      <c r="H49" s="272"/>
      <c r="I49" s="156">
        <v>3.19</v>
      </c>
      <c r="J49" s="159">
        <v>2.5</v>
      </c>
      <c r="K49" s="58">
        <v>2.3199999999999998</v>
      </c>
      <c r="M49" s="1"/>
      <c r="O49" s="54"/>
    </row>
    <row r="50" spans="1:22" ht="12.95" customHeight="1" thickBot="1">
      <c r="A50" s="258"/>
      <c r="B50" s="142" t="s">
        <v>100</v>
      </c>
      <c r="C50" s="278" t="s">
        <v>101</v>
      </c>
      <c r="D50" s="265"/>
      <c r="E50" s="332"/>
      <c r="F50" s="333"/>
      <c r="G50" s="264"/>
      <c r="H50" s="265"/>
      <c r="I50" s="156"/>
      <c r="J50" s="57"/>
      <c r="K50" s="58"/>
      <c r="L50" s="92"/>
      <c r="M50" s="46"/>
      <c r="O50" s="54"/>
    </row>
    <row r="51" spans="1:22" ht="18" customHeight="1">
      <c r="A51" s="238" t="s">
        <v>24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40"/>
      <c r="L51" s="45"/>
      <c r="M51" s="46"/>
      <c r="O51" s="1"/>
    </row>
    <row r="52" spans="1:22" ht="12.95" customHeight="1">
      <c r="A52" s="254">
        <v>16</v>
      </c>
      <c r="B52" s="112" t="s">
        <v>102</v>
      </c>
      <c r="C52" s="245"/>
      <c r="D52" s="246"/>
      <c r="E52" s="308" t="s">
        <v>103</v>
      </c>
      <c r="F52" s="309"/>
      <c r="G52" s="312" t="s">
        <v>15</v>
      </c>
      <c r="H52" s="313"/>
      <c r="I52" s="79">
        <v>622</v>
      </c>
      <c r="J52" s="80">
        <v>785</v>
      </c>
      <c r="K52" s="81">
        <v>445</v>
      </c>
      <c r="M52" s="1"/>
      <c r="O52" s="1"/>
    </row>
    <row r="53" spans="1:22" ht="20.100000000000001" customHeight="1">
      <c r="A53" s="254"/>
      <c r="B53" s="55" t="s">
        <v>104</v>
      </c>
      <c r="C53" s="404" t="s">
        <v>105</v>
      </c>
      <c r="D53" s="405"/>
      <c r="E53" s="406" t="s">
        <v>106</v>
      </c>
      <c r="F53" s="407"/>
      <c r="G53" s="334" t="s">
        <v>230</v>
      </c>
      <c r="H53" s="335"/>
      <c r="I53" s="60">
        <v>25.1</v>
      </c>
      <c r="J53" s="60">
        <v>30.9</v>
      </c>
      <c r="K53" s="86">
        <v>18.7</v>
      </c>
      <c r="M53" s="1"/>
      <c r="O53" s="1"/>
    </row>
    <row r="54" spans="1:22" ht="12.95" customHeight="1">
      <c r="A54" s="258">
        <f>DATE($O$1,$N$3,A52)</f>
        <v>43662</v>
      </c>
      <c r="B54" s="52" t="s">
        <v>107</v>
      </c>
      <c r="C54" s="330"/>
      <c r="D54" s="331"/>
      <c r="E54" s="259" t="s">
        <v>108</v>
      </c>
      <c r="F54" s="260"/>
      <c r="G54" s="257" t="s">
        <v>109</v>
      </c>
      <c r="H54" s="256"/>
      <c r="I54" s="60">
        <v>17.3</v>
      </c>
      <c r="J54" s="71">
        <v>19.899999999999999</v>
      </c>
      <c r="K54" s="72">
        <v>11.6</v>
      </c>
      <c r="M54" s="1"/>
      <c r="N54" s="93"/>
      <c r="O54" s="94"/>
      <c r="P54" s="95"/>
      <c r="Q54" s="95"/>
      <c r="R54" s="95"/>
      <c r="S54" s="96"/>
      <c r="T54" s="97"/>
      <c r="U54" s="98"/>
      <c r="V54" s="99"/>
    </row>
    <row r="55" spans="1:22" ht="20.100000000000001" customHeight="1">
      <c r="A55" s="338"/>
      <c r="B55" s="87" t="s">
        <v>110</v>
      </c>
      <c r="C55" s="261" t="s">
        <v>251</v>
      </c>
      <c r="D55" s="262"/>
      <c r="E55" s="285" t="s">
        <v>111</v>
      </c>
      <c r="F55" s="286"/>
      <c r="G55" s="263" t="s">
        <v>229</v>
      </c>
      <c r="H55" s="262"/>
      <c r="I55" s="84">
        <v>2.61</v>
      </c>
      <c r="J55" s="76">
        <v>3.24</v>
      </c>
      <c r="K55" s="77">
        <v>2.06</v>
      </c>
      <c r="L55" s="1"/>
      <c r="M55" s="100"/>
      <c r="O55" s="94"/>
      <c r="P55" s="101"/>
      <c r="Q55" s="95"/>
      <c r="R55" s="95"/>
    </row>
    <row r="56" spans="1:22" ht="11.1" customHeight="1">
      <c r="A56" s="253">
        <v>17</v>
      </c>
      <c r="B56" s="314" t="s">
        <v>113</v>
      </c>
      <c r="C56" s="316" t="s">
        <v>114</v>
      </c>
      <c r="D56" s="301"/>
      <c r="E56" s="296" t="s">
        <v>115</v>
      </c>
      <c r="F56" s="297"/>
      <c r="G56" s="300" t="s">
        <v>254</v>
      </c>
      <c r="H56" s="301"/>
      <c r="I56" s="216">
        <v>595</v>
      </c>
      <c r="J56" s="69">
        <v>769</v>
      </c>
      <c r="K56" s="81">
        <v>534</v>
      </c>
      <c r="L56" s="1"/>
      <c r="M56" s="100"/>
      <c r="O56" s="94"/>
      <c r="P56" s="101"/>
      <c r="Q56" s="95"/>
      <c r="R56" s="95"/>
    </row>
    <row r="57" spans="1:22" ht="11.1" customHeight="1">
      <c r="A57" s="254"/>
      <c r="B57" s="315"/>
      <c r="C57" s="317"/>
      <c r="D57" s="303"/>
      <c r="E57" s="298"/>
      <c r="F57" s="299"/>
      <c r="G57" s="302"/>
      <c r="H57" s="303"/>
      <c r="I57" s="60">
        <v>24.2</v>
      </c>
      <c r="J57" s="60">
        <v>30.9</v>
      </c>
      <c r="K57" s="86">
        <v>21.6</v>
      </c>
      <c r="L57" s="1"/>
      <c r="M57" s="100"/>
      <c r="O57" s="94"/>
      <c r="P57" s="101"/>
      <c r="Q57" s="95"/>
      <c r="R57" s="95"/>
    </row>
    <row r="58" spans="1:22" ht="14.1" customHeight="1">
      <c r="A58" s="258">
        <f>DATE($O$1,$N$3,A56)</f>
        <v>43663</v>
      </c>
      <c r="B58" s="102" t="s">
        <v>116</v>
      </c>
      <c r="C58" s="324" t="s">
        <v>117</v>
      </c>
      <c r="D58" s="325"/>
      <c r="E58" s="326" t="s">
        <v>118</v>
      </c>
      <c r="F58" s="327"/>
      <c r="G58" s="328" t="s">
        <v>119</v>
      </c>
      <c r="H58" s="325"/>
      <c r="I58" s="60">
        <v>16.7</v>
      </c>
      <c r="J58" s="71">
        <v>19</v>
      </c>
      <c r="K58" s="72">
        <v>15.2</v>
      </c>
      <c r="L58" s="1"/>
      <c r="M58" s="100"/>
      <c r="O58" s="94"/>
      <c r="P58" s="101"/>
      <c r="Q58" s="95"/>
      <c r="R58" s="95"/>
    </row>
    <row r="59" spans="1:22" ht="14.1" customHeight="1" thickBot="1">
      <c r="A59" s="398"/>
      <c r="B59" s="186" t="s">
        <v>120</v>
      </c>
      <c r="C59" s="399"/>
      <c r="D59" s="400"/>
      <c r="E59" s="401"/>
      <c r="F59" s="402"/>
      <c r="G59" s="403" t="s">
        <v>121</v>
      </c>
      <c r="H59" s="400"/>
      <c r="I59" s="171">
        <v>2.65</v>
      </c>
      <c r="J59" s="172">
        <v>3.16</v>
      </c>
      <c r="K59" s="77">
        <v>2.13</v>
      </c>
      <c r="L59" s="1"/>
      <c r="M59" s="100"/>
      <c r="O59" s="94"/>
      <c r="P59" s="101"/>
      <c r="Q59" s="95"/>
      <c r="R59" s="95"/>
    </row>
    <row r="60" spans="1:22" ht="18.75" customHeight="1">
      <c r="A60" s="238" t="s">
        <v>217</v>
      </c>
      <c r="B60" s="239"/>
      <c r="C60" s="239"/>
      <c r="D60" s="239"/>
      <c r="E60" s="239"/>
      <c r="F60" s="239"/>
      <c r="G60" s="239"/>
      <c r="H60" s="239"/>
      <c r="I60" s="239"/>
      <c r="J60" s="239"/>
      <c r="K60" s="240"/>
      <c r="M60" s="1"/>
      <c r="O60" s="54"/>
    </row>
    <row r="61" spans="1:22" ht="14.1" customHeight="1">
      <c r="A61" s="254">
        <v>18</v>
      </c>
      <c r="B61" s="314" t="s">
        <v>253</v>
      </c>
      <c r="C61" s="316" t="s">
        <v>122</v>
      </c>
      <c r="D61" s="301"/>
      <c r="E61" s="296" t="s">
        <v>123</v>
      </c>
      <c r="F61" s="297"/>
      <c r="G61" s="300" t="s">
        <v>255</v>
      </c>
      <c r="H61" s="301"/>
      <c r="I61" s="79"/>
      <c r="J61" s="80"/>
      <c r="K61" s="81"/>
      <c r="L61" s="1"/>
      <c r="M61" s="100"/>
      <c r="O61" s="94"/>
      <c r="P61" s="101"/>
      <c r="Q61" s="95"/>
      <c r="R61" s="95"/>
    </row>
    <row r="62" spans="1:22" ht="10.5" customHeight="1">
      <c r="A62" s="254"/>
      <c r="B62" s="315"/>
      <c r="C62" s="317"/>
      <c r="D62" s="303"/>
      <c r="E62" s="298"/>
      <c r="F62" s="299"/>
      <c r="G62" s="302"/>
      <c r="H62" s="303"/>
      <c r="I62" s="80">
        <v>593</v>
      </c>
      <c r="J62" s="80">
        <v>747</v>
      </c>
      <c r="K62" s="81">
        <v>434</v>
      </c>
      <c r="L62" s="1"/>
      <c r="M62" s="100"/>
      <c r="O62" s="94"/>
      <c r="P62" s="101"/>
      <c r="Q62" s="95"/>
      <c r="R62" s="95"/>
    </row>
    <row r="63" spans="1:22" ht="12.95" customHeight="1">
      <c r="A63" s="258">
        <f>DATE($O$1,$N$3,A61)</f>
        <v>43664</v>
      </c>
      <c r="B63" s="104" t="s">
        <v>124</v>
      </c>
      <c r="C63" s="324" t="s">
        <v>125</v>
      </c>
      <c r="D63" s="325"/>
      <c r="E63" s="396" t="s">
        <v>126</v>
      </c>
      <c r="F63" s="397"/>
      <c r="G63" s="281" t="s">
        <v>256</v>
      </c>
      <c r="H63" s="282"/>
      <c r="I63" s="60">
        <v>29.8</v>
      </c>
      <c r="J63" s="60">
        <v>36.4</v>
      </c>
      <c r="K63" s="86">
        <v>21.2</v>
      </c>
      <c r="L63" s="1"/>
      <c r="M63" s="100"/>
      <c r="O63" s="94"/>
      <c r="P63" s="101"/>
      <c r="Q63" s="95"/>
      <c r="R63" s="95"/>
    </row>
    <row r="64" spans="1:22" ht="12.95" customHeight="1">
      <c r="A64" s="258"/>
      <c r="B64" s="85" t="s">
        <v>127</v>
      </c>
      <c r="C64" s="324" t="s">
        <v>128</v>
      </c>
      <c r="D64" s="325"/>
      <c r="E64" s="326" t="s">
        <v>129</v>
      </c>
      <c r="F64" s="327"/>
      <c r="G64" s="390"/>
      <c r="H64" s="391"/>
      <c r="I64" s="71">
        <v>18</v>
      </c>
      <c r="J64" s="71">
        <v>20.2</v>
      </c>
      <c r="K64" s="72">
        <v>12.1</v>
      </c>
      <c r="L64" s="1"/>
      <c r="M64" s="100"/>
      <c r="O64" s="94"/>
      <c r="P64" s="101"/>
      <c r="Q64" s="95"/>
      <c r="R64" s="95"/>
    </row>
    <row r="65" spans="1:19" ht="12.95" customHeight="1">
      <c r="A65" s="105"/>
      <c r="B65" s="85" t="s">
        <v>130</v>
      </c>
      <c r="C65" s="329" t="s">
        <v>131</v>
      </c>
      <c r="D65" s="282"/>
      <c r="E65" s="279" t="s">
        <v>132</v>
      </c>
      <c r="F65" s="280"/>
      <c r="G65" s="390" t="s">
        <v>133</v>
      </c>
      <c r="H65" s="391"/>
      <c r="I65" s="56">
        <v>2.92</v>
      </c>
      <c r="J65" s="90">
        <v>3.48</v>
      </c>
      <c r="K65" s="91">
        <v>1.93</v>
      </c>
      <c r="L65" s="1"/>
      <c r="M65" s="100"/>
      <c r="O65" s="94"/>
      <c r="P65" s="101"/>
      <c r="Q65" s="95"/>
      <c r="R65" s="95"/>
    </row>
    <row r="66" spans="1:19" ht="12.95" customHeight="1">
      <c r="A66" s="105"/>
      <c r="B66" s="87" t="s">
        <v>134</v>
      </c>
      <c r="C66" s="283"/>
      <c r="D66" s="284"/>
      <c r="E66" s="392"/>
      <c r="F66" s="393"/>
      <c r="G66" s="394" t="s">
        <v>257</v>
      </c>
      <c r="H66" s="395"/>
      <c r="I66" s="84"/>
      <c r="J66" s="76"/>
      <c r="K66" s="77"/>
      <c r="L66" s="1"/>
      <c r="M66" s="100"/>
      <c r="O66" s="94"/>
      <c r="P66" s="101"/>
      <c r="Q66" s="95"/>
      <c r="R66" s="95"/>
    </row>
    <row r="67" spans="1:19" ht="12.95" customHeight="1">
      <c r="A67" s="253">
        <v>19</v>
      </c>
      <c r="B67" s="103" t="s">
        <v>135</v>
      </c>
      <c r="C67" s="318"/>
      <c r="D67" s="319"/>
      <c r="E67" s="320"/>
      <c r="F67" s="321"/>
      <c r="G67" s="322" t="s">
        <v>135</v>
      </c>
      <c r="H67" s="323"/>
      <c r="I67" s="47">
        <v>647</v>
      </c>
      <c r="J67" s="69">
        <v>824</v>
      </c>
      <c r="K67" s="217">
        <v>478</v>
      </c>
      <c r="L67" s="1"/>
      <c r="M67" s="100"/>
      <c r="O67" s="94"/>
      <c r="P67" s="101"/>
      <c r="Q67" s="95"/>
      <c r="R67" s="95"/>
    </row>
    <row r="68" spans="1:19" ht="12.95" customHeight="1">
      <c r="A68" s="254"/>
      <c r="B68" s="102" t="s">
        <v>136</v>
      </c>
      <c r="C68" s="324" t="s">
        <v>137</v>
      </c>
      <c r="D68" s="325"/>
      <c r="E68" s="326" t="s">
        <v>138</v>
      </c>
      <c r="F68" s="327"/>
      <c r="G68" s="328" t="s">
        <v>139</v>
      </c>
      <c r="H68" s="325"/>
      <c r="I68" s="60">
        <v>28.6</v>
      </c>
      <c r="J68" s="60">
        <v>34</v>
      </c>
      <c r="K68" s="72">
        <v>20.9</v>
      </c>
      <c r="L68" s="1"/>
      <c r="M68" s="100"/>
      <c r="O68" s="94"/>
      <c r="P68" s="101"/>
      <c r="Q68" s="95"/>
      <c r="R68" s="95"/>
    </row>
    <row r="69" spans="1:19" ht="20.100000000000001" customHeight="1">
      <c r="A69" s="258">
        <f>DATE($O$1,$N$3,A67)</f>
        <v>43665</v>
      </c>
      <c r="B69" s="102" t="s">
        <v>140</v>
      </c>
      <c r="C69" s="324" t="s">
        <v>141</v>
      </c>
      <c r="D69" s="325"/>
      <c r="E69" s="326" t="s">
        <v>142</v>
      </c>
      <c r="F69" s="327"/>
      <c r="G69" s="328" t="s">
        <v>143</v>
      </c>
      <c r="H69" s="325"/>
      <c r="I69" s="60">
        <v>25.6</v>
      </c>
      <c r="J69" s="71">
        <v>30.6</v>
      </c>
      <c r="K69" s="218">
        <v>18.100000000000001</v>
      </c>
      <c r="L69" s="1"/>
      <c r="M69" s="100"/>
      <c r="O69" s="230"/>
      <c r="P69" s="230"/>
      <c r="Q69" s="169"/>
      <c r="R69" s="169"/>
      <c r="S69" s="170"/>
    </row>
    <row r="70" spans="1:19" ht="20.100000000000001" customHeight="1" thickBot="1">
      <c r="A70" s="258"/>
      <c r="B70" s="85" t="s">
        <v>144</v>
      </c>
      <c r="C70" s="389" t="s">
        <v>145</v>
      </c>
      <c r="D70" s="280"/>
      <c r="E70" s="279" t="s">
        <v>146</v>
      </c>
      <c r="F70" s="280"/>
      <c r="G70" s="281" t="s">
        <v>147</v>
      </c>
      <c r="H70" s="282"/>
      <c r="I70" s="56">
        <v>3.35</v>
      </c>
      <c r="J70" s="90">
        <v>4.2</v>
      </c>
      <c r="K70" s="219">
        <v>2.62</v>
      </c>
      <c r="L70" s="1"/>
      <c r="M70" s="100"/>
      <c r="O70" s="94"/>
      <c r="P70" s="101"/>
      <c r="Q70" s="95"/>
      <c r="R70" s="95"/>
    </row>
    <row r="71" spans="1:19" ht="11.1" customHeight="1">
      <c r="A71" s="145"/>
      <c r="B71" s="163"/>
      <c r="C71" s="164"/>
      <c r="D71" s="164"/>
      <c r="E71" s="164"/>
      <c r="F71" s="167"/>
      <c r="G71" s="288" t="s">
        <v>155</v>
      </c>
      <c r="H71" s="289"/>
      <c r="I71" s="69">
        <f>(I5+I10+I15+I19+I23+I27+I32+I37+I41+I45+I52+I56+I62+I67)/14</f>
        <v>627.21428571428567</v>
      </c>
      <c r="J71" s="69">
        <f>(J5+J10+J15+J19+J23+J27+J32+J37+J41+J45+J52+J56+J62+J67)/14</f>
        <v>792.92857142857144</v>
      </c>
      <c r="K71" s="210">
        <f>(K5+K10+K15+K19+K23+K27+K32+K37+K41+K45+K52+K56+K62+K67)/14</f>
        <v>468.28571428571428</v>
      </c>
      <c r="L71" s="1"/>
      <c r="M71" s="100"/>
      <c r="O71" s="94"/>
      <c r="P71" s="101"/>
      <c r="Q71" s="95"/>
      <c r="R71" s="95"/>
    </row>
    <row r="72" spans="1:19" ht="11.1" customHeight="1">
      <c r="A72" s="93"/>
      <c r="B72" s="106"/>
      <c r="C72" s="160"/>
      <c r="D72" s="160"/>
      <c r="E72" s="160"/>
      <c r="F72" s="168"/>
      <c r="G72" s="229"/>
      <c r="H72" s="230"/>
      <c r="I72" s="198">
        <f t="shared" ref="I72:K74" si="0">(I6+I12+I16+I20+I24+I28+I33+I38+I42+I47+I53+I57+I63+I68)/14</f>
        <v>27.300000000000004</v>
      </c>
      <c r="J72" s="198">
        <f t="shared" si="0"/>
        <v>33.007142857142853</v>
      </c>
      <c r="K72" s="211">
        <f>(K6+K12+K16+K20+K24+K28+K33+K38+K42+K47+K53+K57+K63+K68)/14</f>
        <v>20.399999999999999</v>
      </c>
      <c r="L72" s="1"/>
      <c r="M72" s="100"/>
      <c r="O72" s="94"/>
      <c r="P72" s="101"/>
      <c r="Q72" s="95"/>
      <c r="R72" s="95"/>
    </row>
    <row r="73" spans="1:19" ht="11.1" customHeight="1">
      <c r="A73" s="165"/>
      <c r="B73" s="165"/>
      <c r="C73" s="165"/>
      <c r="D73" s="165"/>
      <c r="E73" s="165"/>
      <c r="F73" s="166"/>
      <c r="G73" s="229"/>
      <c r="H73" s="230"/>
      <c r="I73" s="198">
        <f t="shared" si="0"/>
        <v>20.157142857142855</v>
      </c>
      <c r="J73" s="198">
        <f t="shared" si="0"/>
        <v>23.13571428571429</v>
      </c>
      <c r="K73" s="211">
        <f t="shared" si="0"/>
        <v>14.657142857142857</v>
      </c>
      <c r="L73" s="1"/>
      <c r="P73" s="101"/>
      <c r="Q73" s="95"/>
      <c r="R73" s="95"/>
    </row>
    <row r="74" spans="1:19" ht="11.1" customHeight="1" thickBot="1">
      <c r="A74" s="165"/>
      <c r="B74" s="165"/>
      <c r="C74" s="161"/>
      <c r="D74" s="161"/>
      <c r="E74" s="161"/>
      <c r="F74" s="162"/>
      <c r="G74" s="231"/>
      <c r="H74" s="232"/>
      <c r="I74" s="172">
        <f t="shared" si="0"/>
        <v>2.9042857142857144</v>
      </c>
      <c r="J74" s="172">
        <f t="shared" si="0"/>
        <v>3.3471428571428574</v>
      </c>
      <c r="K74" s="212">
        <f>(K8+K14+K18+K22+K26+K30+K35+K40+K44+K49+K55+K59+K65+K70)/14</f>
        <v>2.2307142857142859</v>
      </c>
      <c r="L74" s="1"/>
      <c r="M74" s="2" t="s">
        <v>4</v>
      </c>
      <c r="N74" s="3">
        <v>31</v>
      </c>
      <c r="O74">
        <f>(N76&lt;4)*1+1988+N74</f>
        <v>2019</v>
      </c>
      <c r="P74" s="101"/>
      <c r="Q74" s="95"/>
      <c r="R74" s="95"/>
    </row>
    <row r="75" spans="1:19" ht="21.75" customHeight="1">
      <c r="A75" s="366" t="s">
        <v>148</v>
      </c>
      <c r="B75" s="367"/>
      <c r="C75" s="368" t="s">
        <v>149</v>
      </c>
      <c r="D75" s="369"/>
      <c r="E75" s="372" t="s">
        <v>1</v>
      </c>
      <c r="F75" s="369"/>
      <c r="G75" s="372" t="s">
        <v>2</v>
      </c>
      <c r="H75" s="369"/>
      <c r="I75" s="374" t="s">
        <v>3</v>
      </c>
      <c r="J75" s="375"/>
      <c r="K75" s="376"/>
      <c r="L75" s="46"/>
      <c r="M75" s="2"/>
      <c r="N75" s="3"/>
      <c r="O75" s="54"/>
    </row>
    <row r="76" spans="1:19" ht="11.25" customHeight="1">
      <c r="A76" s="93"/>
      <c r="B76" s="184"/>
      <c r="C76" s="370"/>
      <c r="D76" s="371"/>
      <c r="E76" s="373"/>
      <c r="F76" s="371"/>
      <c r="G76" s="373"/>
      <c r="H76" s="371"/>
      <c r="I76" s="377"/>
      <c r="J76" s="378"/>
      <c r="K76" s="379"/>
      <c r="L76" s="46"/>
      <c r="M76" s="8" t="s">
        <v>9</v>
      </c>
      <c r="N76" s="3">
        <v>8</v>
      </c>
      <c r="O76" s="54"/>
    </row>
    <row r="77" spans="1:19" ht="11.25" customHeight="1" thickBot="1">
      <c r="A77" s="146"/>
      <c r="B77" s="185"/>
      <c r="C77" s="383" t="s">
        <v>150</v>
      </c>
      <c r="D77" s="384"/>
      <c r="E77" s="387" t="s">
        <v>151</v>
      </c>
      <c r="F77" s="384"/>
      <c r="G77" s="387" t="s">
        <v>8</v>
      </c>
      <c r="H77" s="384"/>
      <c r="I77" s="380"/>
      <c r="J77" s="381"/>
      <c r="K77" s="382"/>
      <c r="L77" s="46"/>
      <c r="M77" s="46"/>
      <c r="O77" s="54"/>
    </row>
    <row r="78" spans="1:19" ht="21.95" customHeight="1" thickBot="1">
      <c r="A78" s="107" t="s">
        <v>10</v>
      </c>
      <c r="B78" s="10" t="s">
        <v>11</v>
      </c>
      <c r="C78" s="385"/>
      <c r="D78" s="386"/>
      <c r="E78" s="388"/>
      <c r="F78" s="386"/>
      <c r="G78" s="388"/>
      <c r="H78" s="386"/>
      <c r="I78" s="108" t="s">
        <v>12</v>
      </c>
      <c r="J78" s="109" t="s">
        <v>13</v>
      </c>
      <c r="K78" s="110" t="s">
        <v>14</v>
      </c>
      <c r="L78" s="46"/>
      <c r="M78" s="46"/>
      <c r="O78" s="54"/>
    </row>
    <row r="79" spans="1:19" ht="12.95" customHeight="1">
      <c r="A79" s="254">
        <v>22</v>
      </c>
      <c r="B79" s="360" t="s">
        <v>231</v>
      </c>
      <c r="C79" s="361" t="s">
        <v>227</v>
      </c>
      <c r="D79" s="362"/>
      <c r="E79" s="363" t="s">
        <v>152</v>
      </c>
      <c r="F79" s="364"/>
      <c r="G79" s="365" t="s">
        <v>263</v>
      </c>
      <c r="H79" s="362"/>
      <c r="I79" s="79">
        <v>680</v>
      </c>
      <c r="J79" s="80">
        <v>858</v>
      </c>
      <c r="K79" s="81">
        <v>470</v>
      </c>
      <c r="L79" s="1"/>
      <c r="P79" s="101"/>
      <c r="Q79" s="95"/>
      <c r="R79" s="95"/>
    </row>
    <row r="80" spans="1:19" ht="12.95" customHeight="1">
      <c r="A80" s="254"/>
      <c r="B80" s="315"/>
      <c r="C80" s="317"/>
      <c r="D80" s="303"/>
      <c r="E80" s="298"/>
      <c r="F80" s="299"/>
      <c r="G80" s="302"/>
      <c r="H80" s="303"/>
      <c r="I80" s="60">
        <v>25.3</v>
      </c>
      <c r="J80" s="60">
        <v>30.6</v>
      </c>
      <c r="K80" s="86">
        <v>17.5</v>
      </c>
      <c r="L80" s="1"/>
      <c r="P80" s="101"/>
      <c r="Q80" s="95"/>
      <c r="R80" s="95"/>
    </row>
    <row r="81" spans="1:18" ht="12.95" customHeight="1">
      <c r="A81" s="258">
        <f>DATE($O$74,$N$76,A79)</f>
        <v>43699</v>
      </c>
      <c r="B81" s="353" t="s">
        <v>156</v>
      </c>
      <c r="C81" s="329" t="s">
        <v>158</v>
      </c>
      <c r="D81" s="282"/>
      <c r="E81" s="279" t="s">
        <v>157</v>
      </c>
      <c r="F81" s="280"/>
      <c r="G81" s="281" t="s">
        <v>159</v>
      </c>
      <c r="H81" s="282"/>
      <c r="I81" s="60">
        <v>20.9</v>
      </c>
      <c r="J81" s="71">
        <v>24.3</v>
      </c>
      <c r="K81" s="72">
        <v>13.7</v>
      </c>
      <c r="L81" s="1"/>
      <c r="M81" s="100"/>
      <c r="O81" s="94"/>
      <c r="P81" s="101"/>
      <c r="Q81" s="95"/>
      <c r="R81" s="95"/>
    </row>
    <row r="82" spans="1:18" ht="11.1" customHeight="1">
      <c r="A82" s="258"/>
      <c r="B82" s="354"/>
      <c r="C82" s="355"/>
      <c r="D82" s="356"/>
      <c r="E82" s="357"/>
      <c r="F82" s="358"/>
      <c r="G82" s="359"/>
      <c r="H82" s="356"/>
      <c r="I82" s="56">
        <v>2.8</v>
      </c>
      <c r="J82" s="90">
        <v>3.39</v>
      </c>
      <c r="K82" s="91">
        <v>1.97</v>
      </c>
      <c r="L82" s="1"/>
      <c r="M82" s="100"/>
      <c r="O82" s="94"/>
      <c r="P82" s="101"/>
      <c r="Q82" s="95"/>
      <c r="R82" s="95"/>
    </row>
    <row r="83" spans="1:18" ht="12.95" customHeight="1">
      <c r="A83" s="253">
        <v>23</v>
      </c>
      <c r="B83" s="103" t="s">
        <v>160</v>
      </c>
      <c r="C83" s="318"/>
      <c r="D83" s="319"/>
      <c r="E83" s="351"/>
      <c r="F83" s="352"/>
      <c r="G83" s="322" t="s">
        <v>160</v>
      </c>
      <c r="H83" s="323"/>
      <c r="I83" s="47"/>
      <c r="J83" s="69"/>
      <c r="K83" s="70"/>
      <c r="L83" s="1"/>
      <c r="M83" s="100"/>
      <c r="O83" s="94"/>
      <c r="P83" s="101"/>
      <c r="Q83" s="95"/>
      <c r="R83" s="95"/>
    </row>
    <row r="84" spans="1:18" ht="12.95" customHeight="1">
      <c r="A84" s="254"/>
      <c r="B84" s="85" t="s">
        <v>174</v>
      </c>
      <c r="C84" s="329" t="s">
        <v>167</v>
      </c>
      <c r="D84" s="282"/>
      <c r="E84" s="279"/>
      <c r="F84" s="280"/>
      <c r="G84" s="328" t="s">
        <v>173</v>
      </c>
      <c r="H84" s="325"/>
      <c r="I84" s="213">
        <v>639</v>
      </c>
      <c r="J84" s="202">
        <v>801</v>
      </c>
      <c r="K84" s="202">
        <v>489</v>
      </c>
      <c r="L84" s="1"/>
      <c r="M84" s="100"/>
      <c r="O84" s="94"/>
      <c r="P84" s="101"/>
      <c r="Q84" s="95"/>
      <c r="R84" s="95"/>
    </row>
    <row r="85" spans="1:18" ht="20.100000000000001" customHeight="1">
      <c r="A85" s="254"/>
      <c r="B85" s="102" t="s">
        <v>175</v>
      </c>
      <c r="C85" s="324" t="s">
        <v>161</v>
      </c>
      <c r="D85" s="325"/>
      <c r="E85" s="326" t="s">
        <v>162</v>
      </c>
      <c r="F85" s="327"/>
      <c r="G85" s="328" t="s">
        <v>176</v>
      </c>
      <c r="H85" s="325"/>
      <c r="I85" s="213">
        <v>25.4</v>
      </c>
      <c r="J85" s="199">
        <v>31.7</v>
      </c>
      <c r="K85" s="72">
        <v>18.399999999999999</v>
      </c>
      <c r="L85" s="1"/>
      <c r="M85" s="100"/>
      <c r="O85" s="94"/>
      <c r="P85" s="101"/>
      <c r="Q85" s="95"/>
      <c r="R85" s="95"/>
    </row>
    <row r="86" spans="1:18" ht="20.100000000000001" customHeight="1">
      <c r="A86" s="158">
        <f>DATE($O$74,$N$76,A83)</f>
        <v>43700</v>
      </c>
      <c r="B86" s="102" t="s">
        <v>166</v>
      </c>
      <c r="C86" s="324" t="s">
        <v>163</v>
      </c>
      <c r="D86" s="325"/>
      <c r="E86" s="326" t="s">
        <v>164</v>
      </c>
      <c r="F86" s="327"/>
      <c r="G86" s="349" t="s">
        <v>165</v>
      </c>
      <c r="H86" s="350"/>
      <c r="I86" s="199">
        <v>24.9</v>
      </c>
      <c r="J86" s="200">
        <v>28.5</v>
      </c>
      <c r="K86" s="200">
        <v>18.8</v>
      </c>
      <c r="L86" s="1"/>
      <c r="M86" s="100"/>
      <c r="O86" s="94"/>
      <c r="P86" s="101"/>
      <c r="Q86" s="95"/>
      <c r="R86" s="95"/>
    </row>
    <row r="87" spans="1:18" ht="12.95" customHeight="1" thickBot="1">
      <c r="A87" s="111"/>
      <c r="B87" s="87" t="s">
        <v>168</v>
      </c>
      <c r="C87" s="479"/>
      <c r="D87" s="480"/>
      <c r="E87" s="401" t="s">
        <v>169</v>
      </c>
      <c r="F87" s="402"/>
      <c r="G87" s="481"/>
      <c r="H87" s="480"/>
      <c r="I87" s="214">
        <v>1.67</v>
      </c>
      <c r="J87" s="201">
        <v>2.13</v>
      </c>
      <c r="K87" s="220">
        <v>1.24</v>
      </c>
      <c r="L87" s="1"/>
      <c r="M87" s="100"/>
      <c r="O87" s="94"/>
      <c r="P87" s="101"/>
      <c r="Q87" s="95"/>
      <c r="R87" s="95"/>
    </row>
    <row r="88" spans="1:18" ht="18.75" customHeight="1">
      <c r="A88" s="238" t="s">
        <v>153</v>
      </c>
      <c r="B88" s="239"/>
      <c r="C88" s="239"/>
      <c r="D88" s="239"/>
      <c r="E88" s="239"/>
      <c r="F88" s="239"/>
      <c r="G88" s="239"/>
      <c r="H88" s="239"/>
      <c r="I88" s="239"/>
      <c r="J88" s="239"/>
      <c r="K88" s="240"/>
      <c r="M88" s="1"/>
      <c r="O88" s="54"/>
    </row>
    <row r="89" spans="1:18" ht="12.95" customHeight="1">
      <c r="A89" s="254">
        <v>26</v>
      </c>
      <c r="B89" s="112" t="s">
        <v>15</v>
      </c>
      <c r="C89" s="339"/>
      <c r="D89" s="340"/>
      <c r="E89" s="341"/>
      <c r="F89" s="342"/>
      <c r="G89" s="312" t="s">
        <v>15</v>
      </c>
      <c r="H89" s="313"/>
      <c r="I89" s="181">
        <v>615</v>
      </c>
      <c r="J89" s="182">
        <v>768</v>
      </c>
      <c r="K89" s="183">
        <v>438</v>
      </c>
      <c r="M89" s="1"/>
      <c r="O89" s="94"/>
      <c r="P89" s="101"/>
      <c r="Q89" s="95"/>
      <c r="R89" s="95"/>
    </row>
    <row r="90" spans="1:18" ht="20.100000000000001" customHeight="1">
      <c r="A90" s="254"/>
      <c r="B90" s="173" t="s">
        <v>258</v>
      </c>
      <c r="C90" s="343" t="s">
        <v>177</v>
      </c>
      <c r="D90" s="344"/>
      <c r="E90" s="345" t="s">
        <v>172</v>
      </c>
      <c r="F90" s="346"/>
      <c r="G90" s="347" t="s">
        <v>259</v>
      </c>
      <c r="H90" s="348"/>
      <c r="I90" s="215">
        <v>26</v>
      </c>
      <c r="J90" s="113">
        <v>30.7</v>
      </c>
      <c r="K90" s="174">
        <v>19.3</v>
      </c>
      <c r="M90" s="1"/>
      <c r="O90" s="94"/>
      <c r="P90" s="101"/>
      <c r="Q90" s="95"/>
      <c r="R90" s="95"/>
    </row>
    <row r="91" spans="1:18" ht="12.95" customHeight="1">
      <c r="A91" s="258">
        <f>DATE($O$74,$N$76,A89)</f>
        <v>43703</v>
      </c>
      <c r="B91" s="52" t="s">
        <v>170</v>
      </c>
      <c r="C91" s="273" t="s">
        <v>179</v>
      </c>
      <c r="D91" s="274"/>
      <c r="E91" s="259" t="s">
        <v>178</v>
      </c>
      <c r="F91" s="260"/>
      <c r="G91" s="257" t="s">
        <v>180</v>
      </c>
      <c r="H91" s="256"/>
      <c r="I91" s="175">
        <v>19.899999999999999</v>
      </c>
      <c r="J91" s="176">
        <v>22.6</v>
      </c>
      <c r="K91" s="177">
        <v>14</v>
      </c>
      <c r="M91" s="1"/>
      <c r="O91" s="94"/>
      <c r="P91" s="101"/>
      <c r="Q91" s="95"/>
      <c r="R91" s="95"/>
    </row>
    <row r="92" spans="1:18" ht="12.95" customHeight="1">
      <c r="A92" s="338"/>
      <c r="B92" s="87" t="s">
        <v>171</v>
      </c>
      <c r="C92" s="283"/>
      <c r="D92" s="284"/>
      <c r="E92" s="285" t="s">
        <v>265</v>
      </c>
      <c r="F92" s="286"/>
      <c r="G92" s="263"/>
      <c r="H92" s="262"/>
      <c r="I92" s="114">
        <v>1.43</v>
      </c>
      <c r="J92" s="115">
        <v>1.67</v>
      </c>
      <c r="K92" s="116">
        <v>1.08</v>
      </c>
      <c r="M92" s="1"/>
      <c r="O92" s="94"/>
      <c r="P92" s="101"/>
      <c r="Q92" s="95"/>
      <c r="R92" s="95"/>
    </row>
    <row r="93" spans="1:18" ht="12.95" customHeight="1">
      <c r="A93" s="253">
        <v>27</v>
      </c>
      <c r="B93" s="65" t="s">
        <v>15</v>
      </c>
      <c r="C93" s="482"/>
      <c r="D93" s="483"/>
      <c r="E93" s="336"/>
      <c r="F93" s="337"/>
      <c r="G93" s="336" t="s">
        <v>15</v>
      </c>
      <c r="H93" s="337"/>
      <c r="I93" s="117">
        <v>640</v>
      </c>
      <c r="J93" s="118">
        <v>803</v>
      </c>
      <c r="K93" s="119">
        <v>449</v>
      </c>
    </row>
    <row r="94" spans="1:18" ht="23.1" customHeight="1">
      <c r="A94" s="254"/>
      <c r="B94" s="143" t="s">
        <v>234</v>
      </c>
      <c r="C94" s="330" t="s">
        <v>182</v>
      </c>
      <c r="D94" s="331"/>
      <c r="E94" s="257" t="s">
        <v>181</v>
      </c>
      <c r="F94" s="256"/>
      <c r="G94" s="257" t="s">
        <v>183</v>
      </c>
      <c r="H94" s="256"/>
      <c r="I94" s="120">
        <v>26.8</v>
      </c>
      <c r="J94" s="121">
        <v>31.7</v>
      </c>
      <c r="K94" s="122">
        <v>19</v>
      </c>
    </row>
    <row r="95" spans="1:18" ht="20.100000000000001" customHeight="1">
      <c r="A95" s="258">
        <f>DATE($O$74,$N$76,A93)</f>
        <v>43704</v>
      </c>
      <c r="B95" s="52" t="s">
        <v>184</v>
      </c>
      <c r="C95" s="330" t="s">
        <v>185</v>
      </c>
      <c r="D95" s="331"/>
      <c r="E95" s="259" t="s">
        <v>186</v>
      </c>
      <c r="F95" s="260"/>
      <c r="G95" s="257" t="s">
        <v>187</v>
      </c>
      <c r="H95" s="256"/>
      <c r="I95" s="120">
        <v>22.2</v>
      </c>
      <c r="J95" s="121">
        <v>25.4</v>
      </c>
      <c r="K95" s="122">
        <v>15.5</v>
      </c>
    </row>
    <row r="96" spans="1:18" ht="12.95" customHeight="1">
      <c r="A96" s="258"/>
      <c r="B96" s="85" t="s">
        <v>188</v>
      </c>
      <c r="C96" s="278" t="s">
        <v>189</v>
      </c>
      <c r="D96" s="265"/>
      <c r="E96" s="332" t="s">
        <v>190</v>
      </c>
      <c r="F96" s="333"/>
      <c r="G96" s="334"/>
      <c r="H96" s="335"/>
      <c r="I96" s="123">
        <v>2.4700000000000002</v>
      </c>
      <c r="J96" s="124">
        <v>2.97</v>
      </c>
      <c r="K96" s="125">
        <v>1.91</v>
      </c>
    </row>
    <row r="97" spans="1:19" ht="14.1" customHeight="1">
      <c r="A97" s="253">
        <v>28</v>
      </c>
      <c r="B97" s="304" t="s">
        <v>191</v>
      </c>
      <c r="C97" s="243" t="s">
        <v>192</v>
      </c>
      <c r="D97" s="244"/>
      <c r="E97" s="310" t="s">
        <v>214</v>
      </c>
      <c r="F97" s="311"/>
      <c r="G97" s="310" t="s">
        <v>215</v>
      </c>
      <c r="H97" s="311"/>
      <c r="I97" s="117">
        <v>638</v>
      </c>
      <c r="J97" s="118">
        <v>822</v>
      </c>
      <c r="K97" s="119">
        <v>449</v>
      </c>
    </row>
    <row r="98" spans="1:19" ht="20.25" customHeight="1">
      <c r="A98" s="254"/>
      <c r="B98" s="305"/>
      <c r="C98" s="245"/>
      <c r="D98" s="246"/>
      <c r="E98" s="312"/>
      <c r="F98" s="313"/>
      <c r="G98" s="312"/>
      <c r="H98" s="313"/>
      <c r="I98" s="120">
        <v>28.4</v>
      </c>
      <c r="J98" s="121">
        <v>35.6</v>
      </c>
      <c r="K98" s="122">
        <v>20</v>
      </c>
    </row>
    <row r="99" spans="1:19" ht="23.1" customHeight="1">
      <c r="A99" s="258">
        <f>DATE($O$74,$N$76,A97)</f>
        <v>43705</v>
      </c>
      <c r="B99" s="52" t="s">
        <v>196</v>
      </c>
      <c r="C99" s="330" t="s">
        <v>195</v>
      </c>
      <c r="D99" s="331"/>
      <c r="E99" s="259" t="s">
        <v>194</v>
      </c>
      <c r="F99" s="260"/>
      <c r="G99" s="257" t="s">
        <v>197</v>
      </c>
      <c r="H99" s="256"/>
      <c r="I99" s="120">
        <v>18.100000000000001</v>
      </c>
      <c r="J99" s="121">
        <v>20.6</v>
      </c>
      <c r="K99" s="122">
        <v>11.8</v>
      </c>
    </row>
    <row r="100" spans="1:19" ht="14.1" customHeight="1">
      <c r="A100" s="258"/>
      <c r="B100" s="85" t="s">
        <v>198</v>
      </c>
      <c r="C100" s="278"/>
      <c r="D100" s="265"/>
      <c r="E100" s="332" t="s">
        <v>198</v>
      </c>
      <c r="F100" s="333"/>
      <c r="G100" s="334"/>
      <c r="H100" s="335"/>
      <c r="I100" s="123">
        <v>2.4700000000000002</v>
      </c>
      <c r="J100" s="124">
        <v>2.89</v>
      </c>
      <c r="K100" s="125">
        <v>1.91</v>
      </c>
    </row>
    <row r="101" spans="1:19" ht="14.1" customHeight="1">
      <c r="A101" s="253">
        <v>29</v>
      </c>
      <c r="B101" s="144" t="s">
        <v>15</v>
      </c>
      <c r="C101" s="292"/>
      <c r="D101" s="293"/>
      <c r="E101" s="484"/>
      <c r="F101" s="485"/>
      <c r="G101" s="310" t="s">
        <v>199</v>
      </c>
      <c r="H101" s="311"/>
      <c r="I101" s="117">
        <v>614</v>
      </c>
      <c r="J101" s="117">
        <v>769</v>
      </c>
      <c r="K101" s="178">
        <v>443</v>
      </c>
    </row>
    <row r="102" spans="1:19" ht="23.1" customHeight="1">
      <c r="A102" s="254"/>
      <c r="B102" s="102" t="s">
        <v>266</v>
      </c>
      <c r="C102" s="324" t="s">
        <v>200</v>
      </c>
      <c r="D102" s="325"/>
      <c r="E102" s="413"/>
      <c r="F102" s="414"/>
      <c r="G102" s="277" t="s">
        <v>201</v>
      </c>
      <c r="H102" s="272"/>
      <c r="I102" s="120">
        <v>32.200000000000003</v>
      </c>
      <c r="J102" s="120">
        <v>38.4</v>
      </c>
      <c r="K102" s="179">
        <v>25.5</v>
      </c>
    </row>
    <row r="103" spans="1:19" ht="12.95" customHeight="1">
      <c r="A103" s="258">
        <f>DATE($O$74,$N$76,A101)</f>
        <v>43706</v>
      </c>
      <c r="B103" s="102" t="s">
        <v>202</v>
      </c>
      <c r="C103" s="324" t="s">
        <v>203</v>
      </c>
      <c r="D103" s="325"/>
      <c r="E103" s="471" t="s">
        <v>218</v>
      </c>
      <c r="F103" s="472"/>
      <c r="G103" s="473" t="s">
        <v>260</v>
      </c>
      <c r="H103" s="474"/>
      <c r="I103" s="120">
        <v>18.399999999999999</v>
      </c>
      <c r="J103" s="120">
        <v>20.9</v>
      </c>
      <c r="K103" s="179">
        <v>12.9</v>
      </c>
    </row>
    <row r="104" spans="1:19" ht="12.95" customHeight="1">
      <c r="A104" s="258"/>
      <c r="B104" s="87" t="s">
        <v>204</v>
      </c>
      <c r="C104" s="475" t="s">
        <v>205</v>
      </c>
      <c r="D104" s="476"/>
      <c r="E104" s="392" t="s">
        <v>220</v>
      </c>
      <c r="F104" s="393"/>
      <c r="G104" s="477"/>
      <c r="H104" s="478"/>
      <c r="I104" s="123">
        <v>2.4900000000000002</v>
      </c>
      <c r="J104" s="123">
        <v>2.99</v>
      </c>
      <c r="K104" s="180">
        <v>2.0499999999999998</v>
      </c>
    </row>
    <row r="105" spans="1:19" ht="14.1" customHeight="1">
      <c r="A105" s="253">
        <v>30</v>
      </c>
      <c r="B105" s="65" t="s">
        <v>207</v>
      </c>
      <c r="C105" s="270"/>
      <c r="D105" s="269"/>
      <c r="E105" s="268"/>
      <c r="F105" s="269"/>
      <c r="G105" s="266" t="s">
        <v>206</v>
      </c>
      <c r="H105" s="267"/>
      <c r="I105" s="117">
        <v>664</v>
      </c>
      <c r="J105" s="118">
        <v>818</v>
      </c>
      <c r="K105" s="119">
        <v>540</v>
      </c>
      <c r="M105" s="1"/>
    </row>
    <row r="106" spans="1:19" ht="23.1" customHeight="1">
      <c r="A106" s="254"/>
      <c r="B106" s="52" t="s">
        <v>232</v>
      </c>
      <c r="C106" s="255" t="s">
        <v>208</v>
      </c>
      <c r="D106" s="256"/>
      <c r="E106" s="257" t="s">
        <v>213</v>
      </c>
      <c r="F106" s="256"/>
      <c r="G106" s="257" t="s">
        <v>209</v>
      </c>
      <c r="H106" s="256"/>
      <c r="I106" s="120">
        <v>30.5</v>
      </c>
      <c r="J106" s="121">
        <v>36.799999999999997</v>
      </c>
      <c r="K106" s="122">
        <v>24.5</v>
      </c>
      <c r="M106" s="1"/>
    </row>
    <row r="107" spans="1:19" ht="20.100000000000001" customHeight="1">
      <c r="A107" s="258">
        <f>DATE($O$74,$N$76,A105)</f>
        <v>43707</v>
      </c>
      <c r="B107" s="52" t="s">
        <v>210</v>
      </c>
      <c r="C107" s="271" t="s">
        <v>193</v>
      </c>
      <c r="D107" s="272"/>
      <c r="E107" s="259" t="s">
        <v>211</v>
      </c>
      <c r="F107" s="260"/>
      <c r="G107" s="257" t="s">
        <v>159</v>
      </c>
      <c r="H107" s="256"/>
      <c r="I107" s="120">
        <v>28.1</v>
      </c>
      <c r="J107" s="121">
        <v>33.799999999999997</v>
      </c>
      <c r="K107" s="122">
        <v>22.8</v>
      </c>
      <c r="M107" s="1"/>
      <c r="S107" s="126"/>
    </row>
    <row r="108" spans="1:19" ht="12.95" customHeight="1" thickBot="1">
      <c r="A108" s="258"/>
      <c r="B108" s="87" t="s">
        <v>212</v>
      </c>
      <c r="C108" s="261" t="s">
        <v>261</v>
      </c>
      <c r="D108" s="262"/>
      <c r="E108" s="263"/>
      <c r="F108" s="262"/>
      <c r="G108" s="264"/>
      <c r="H108" s="265"/>
      <c r="I108" s="203">
        <v>2.2799999999999998</v>
      </c>
      <c r="J108" s="124">
        <v>2.79</v>
      </c>
      <c r="K108" s="125">
        <v>1.78</v>
      </c>
      <c r="O108" s="127"/>
    </row>
    <row r="109" spans="1:19" ht="11.1" customHeight="1">
      <c r="A109" s="221" t="s">
        <v>154</v>
      </c>
      <c r="B109" s="221"/>
      <c r="C109" s="221"/>
      <c r="D109" s="221"/>
      <c r="E109" s="221"/>
      <c r="F109" s="222"/>
      <c r="G109" s="227" t="s">
        <v>155</v>
      </c>
      <c r="H109" s="228"/>
      <c r="I109" s="204">
        <f t="shared" ref="I109:J112" si="1">(I79+I84+I89+I93+I97+I101+I105)/7</f>
        <v>641.42857142857144</v>
      </c>
      <c r="J109" s="204">
        <f t="shared" si="1"/>
        <v>805.57142857142856</v>
      </c>
      <c r="K109" s="207">
        <f>(K79+K84+K89+K93+K97+K101+K105)/7</f>
        <v>468.28571428571428</v>
      </c>
    </row>
    <row r="110" spans="1:19" ht="11.1" customHeight="1">
      <c r="A110" s="223"/>
      <c r="B110" s="223"/>
      <c r="C110" s="223"/>
      <c r="D110" s="223"/>
      <c r="E110" s="223"/>
      <c r="F110" s="224"/>
      <c r="G110" s="229"/>
      <c r="H110" s="230"/>
      <c r="I110" s="205">
        <f t="shared" si="1"/>
        <v>27.800000000000004</v>
      </c>
      <c r="J110" s="205">
        <f t="shared" si="1"/>
        <v>33.642857142857146</v>
      </c>
      <c r="K110" s="208">
        <f>(K80+K85+K90+K94+K98+K102+K106)/7</f>
        <v>20.599999999999998</v>
      </c>
    </row>
    <row r="111" spans="1:19" ht="11.1" customHeight="1">
      <c r="A111" s="223"/>
      <c r="B111" s="223"/>
      <c r="C111" s="223"/>
      <c r="D111" s="223"/>
      <c r="E111" s="223"/>
      <c r="F111" s="224"/>
      <c r="G111" s="229"/>
      <c r="H111" s="230"/>
      <c r="I111" s="205">
        <f t="shared" si="1"/>
        <v>21.785714285714285</v>
      </c>
      <c r="J111" s="205">
        <f t="shared" si="1"/>
        <v>25.157142857142862</v>
      </c>
      <c r="K111" s="208">
        <f>(K81+K86+K91+K95+K99+K103+K107)/7</f>
        <v>15.642857142857142</v>
      </c>
    </row>
    <row r="112" spans="1:19" ht="11.1" customHeight="1" thickBot="1">
      <c r="A112" s="223"/>
      <c r="B112" s="223"/>
      <c r="C112" s="223"/>
      <c r="D112" s="223"/>
      <c r="E112" s="223"/>
      <c r="F112" s="224"/>
      <c r="G112" s="231"/>
      <c r="H112" s="232"/>
      <c r="I112" s="206">
        <f t="shared" si="1"/>
        <v>2.23</v>
      </c>
      <c r="J112" s="206">
        <f t="shared" si="1"/>
        <v>2.69</v>
      </c>
      <c r="K112" s="209">
        <f>(K82+K87+K92+K96+K100+K104+K108)/7</f>
        <v>1.7057142857142857</v>
      </c>
    </row>
    <row r="113" spans="1:11" ht="17.25" customHeight="1">
      <c r="B113" s="130"/>
      <c r="C113" s="131"/>
      <c r="D113" s="132"/>
      <c r="E113" s="132"/>
      <c r="F113" s="64"/>
      <c r="I113" s="129"/>
    </row>
    <row r="114" spans="1:11" ht="17.25" customHeight="1">
      <c r="B114" s="128"/>
      <c r="F114" s="64"/>
      <c r="I114" s="129"/>
    </row>
    <row r="115" spans="1:11" ht="17.25" customHeight="1">
      <c r="B115" s="128"/>
      <c r="F115" s="64"/>
      <c r="I115" s="129"/>
    </row>
    <row r="116" spans="1:11" ht="17.25" customHeight="1">
      <c r="B116" s="128"/>
      <c r="F116" s="64"/>
      <c r="I116" s="129"/>
    </row>
    <row r="117" spans="1:11" ht="17.25" customHeight="1">
      <c r="B117" s="130"/>
      <c r="C117" s="128"/>
      <c r="F117" s="64"/>
      <c r="I117" s="129"/>
    </row>
    <row r="118" spans="1:11" ht="17.25" customHeight="1">
      <c r="B118" s="128"/>
      <c r="F118" s="64"/>
      <c r="I118" s="129"/>
    </row>
    <row r="119" spans="1:11" ht="17.25" customHeight="1">
      <c r="B119" s="128"/>
      <c r="F119" s="64"/>
      <c r="I119" s="129"/>
    </row>
    <row r="120" spans="1:11" ht="17.25" customHeight="1">
      <c r="B120" s="128"/>
      <c r="F120" s="64"/>
      <c r="I120" s="129"/>
    </row>
    <row r="121" spans="1:11" ht="17.25" customHeight="1">
      <c r="B121" s="130"/>
      <c r="C121" s="131"/>
      <c r="D121" s="132"/>
      <c r="E121" s="132"/>
      <c r="F121" s="64"/>
      <c r="I121" s="129"/>
    </row>
    <row r="122" spans="1:11" ht="17.25" customHeight="1">
      <c r="B122" s="133"/>
      <c r="C122" s="128"/>
      <c r="F122" s="64"/>
      <c r="I122" s="129"/>
    </row>
    <row r="123" spans="1:11" ht="17.25" customHeight="1">
      <c r="B123" s="133"/>
      <c r="C123" s="128"/>
      <c r="F123" s="64"/>
      <c r="I123" s="129"/>
    </row>
    <row r="124" spans="1:11" ht="17.25" customHeight="1">
      <c r="B124" s="133"/>
      <c r="C124" s="128"/>
      <c r="F124" s="64"/>
      <c r="I124" s="129"/>
    </row>
    <row r="125" spans="1:11" ht="17.25" customHeight="1">
      <c r="B125" s="133"/>
      <c r="C125" s="128"/>
      <c r="F125" s="64"/>
      <c r="I125" s="129"/>
    </row>
    <row r="126" spans="1:11" ht="17.25" customHeight="1">
      <c r="B126" s="130"/>
      <c r="C126" s="131"/>
      <c r="D126" s="132"/>
      <c r="E126" s="132"/>
      <c r="F126" s="64"/>
      <c r="I126" s="129"/>
    </row>
    <row r="127" spans="1:11" ht="17.25" customHeight="1">
      <c r="A127" s="134"/>
      <c r="B127" s="133"/>
      <c r="C127" s="135"/>
      <c r="D127" s="134"/>
      <c r="E127" s="134"/>
      <c r="F127" s="136"/>
      <c r="G127" s="134"/>
      <c r="H127" s="134"/>
      <c r="I127" s="137"/>
      <c r="J127" s="134"/>
      <c r="K127" s="134"/>
    </row>
    <row r="128" spans="1:11" ht="17.25" customHeight="1">
      <c r="B128" s="133"/>
      <c r="C128" s="128"/>
      <c r="F128" s="1"/>
      <c r="I128" s="129"/>
    </row>
    <row r="129" spans="2:9" ht="17.25" customHeight="1">
      <c r="B129" s="133"/>
      <c r="C129" s="128"/>
      <c r="F129" s="138"/>
      <c r="I129" s="129"/>
    </row>
    <row r="130" spans="2:9" ht="17.25" customHeight="1">
      <c r="B130" s="133"/>
      <c r="C130" s="128"/>
      <c r="F130" s="64"/>
      <c r="I130" s="129"/>
    </row>
    <row r="131" spans="2:9" ht="17.25" customHeight="1">
      <c r="B131" s="133"/>
      <c r="C131" s="128"/>
      <c r="D131" s="139"/>
      <c r="I131" s="129"/>
    </row>
    <row r="132" spans="2:9" ht="17.25" customHeight="1">
      <c r="B132" s="135"/>
      <c r="I132" s="129"/>
    </row>
    <row r="133" spans="2:9" ht="17.25" customHeight="1">
      <c r="B133" s="128"/>
      <c r="F133" s="140"/>
      <c r="G133" s="1"/>
      <c r="I133" s="129"/>
    </row>
    <row r="138" spans="2:9">
      <c r="E138" s="141"/>
    </row>
    <row r="139" spans="2:9">
      <c r="E139" s="141"/>
    </row>
  </sheetData>
  <mergeCells count="321">
    <mergeCell ref="K45:K46"/>
    <mergeCell ref="I35:I36"/>
    <mergeCell ref="J35:J36"/>
    <mergeCell ref="K35:K36"/>
    <mergeCell ref="A101:A102"/>
    <mergeCell ref="A103:A104"/>
    <mergeCell ref="C102:D102"/>
    <mergeCell ref="E102:F102"/>
    <mergeCell ref="G102:H102"/>
    <mergeCell ref="C103:D103"/>
    <mergeCell ref="E103:F103"/>
    <mergeCell ref="G103:H103"/>
    <mergeCell ref="C104:D104"/>
    <mergeCell ref="E104:F104"/>
    <mergeCell ref="G104:H104"/>
    <mergeCell ref="C87:D87"/>
    <mergeCell ref="E87:F87"/>
    <mergeCell ref="G87:H87"/>
    <mergeCell ref="G89:H89"/>
    <mergeCell ref="C91:D91"/>
    <mergeCell ref="C93:D93"/>
    <mergeCell ref="C101:D101"/>
    <mergeCell ref="E101:F101"/>
    <mergeCell ref="G101:H101"/>
    <mergeCell ref="G8:H8"/>
    <mergeCell ref="A9:K9"/>
    <mergeCell ref="A10:A11"/>
    <mergeCell ref="A5:A6"/>
    <mergeCell ref="C6:D6"/>
    <mergeCell ref="A7:A8"/>
    <mergeCell ref="C7:D7"/>
    <mergeCell ref="E7:F7"/>
    <mergeCell ref="C8:D8"/>
    <mergeCell ref="E8:F8"/>
    <mergeCell ref="B10:B11"/>
    <mergeCell ref="C10:D11"/>
    <mergeCell ref="E10:F11"/>
    <mergeCell ref="G10:H11"/>
    <mergeCell ref="I10:I11"/>
    <mergeCell ref="J10:J11"/>
    <mergeCell ref="K10:K11"/>
    <mergeCell ref="A1:B1"/>
    <mergeCell ref="C1:D1"/>
    <mergeCell ref="E1:F1"/>
    <mergeCell ref="G1:H1"/>
    <mergeCell ref="I1:K3"/>
    <mergeCell ref="A2:B2"/>
    <mergeCell ref="C3:D3"/>
    <mergeCell ref="E3:F3"/>
    <mergeCell ref="G3:H3"/>
    <mergeCell ref="A15:A16"/>
    <mergeCell ref="A17:A18"/>
    <mergeCell ref="C17:D17"/>
    <mergeCell ref="E17:F17"/>
    <mergeCell ref="G17:H17"/>
    <mergeCell ref="C18:D18"/>
    <mergeCell ref="A12:A14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B15:B16"/>
    <mergeCell ref="C15:D16"/>
    <mergeCell ref="E15:F16"/>
    <mergeCell ref="G15:H16"/>
    <mergeCell ref="A21:A22"/>
    <mergeCell ref="C21:D21"/>
    <mergeCell ref="E21:F21"/>
    <mergeCell ref="G21:H21"/>
    <mergeCell ref="C22:D22"/>
    <mergeCell ref="E22:F22"/>
    <mergeCell ref="G22:H22"/>
    <mergeCell ref="E18:F18"/>
    <mergeCell ref="G18:H18"/>
    <mergeCell ref="A19:A20"/>
    <mergeCell ref="A25:A26"/>
    <mergeCell ref="C25:D25"/>
    <mergeCell ref="E25:F25"/>
    <mergeCell ref="G25:H25"/>
    <mergeCell ref="C26:D26"/>
    <mergeCell ref="E26:F26"/>
    <mergeCell ref="G26:H26"/>
    <mergeCell ref="A23:A24"/>
    <mergeCell ref="C23:D23"/>
    <mergeCell ref="E23:F23"/>
    <mergeCell ref="G23:H23"/>
    <mergeCell ref="C24:D24"/>
    <mergeCell ref="E24:F24"/>
    <mergeCell ref="G24:H24"/>
    <mergeCell ref="A29:A30"/>
    <mergeCell ref="C29:D29"/>
    <mergeCell ref="E29:F29"/>
    <mergeCell ref="G29:H29"/>
    <mergeCell ref="C30:D30"/>
    <mergeCell ref="E30:F30"/>
    <mergeCell ref="G30:H30"/>
    <mergeCell ref="A27:A28"/>
    <mergeCell ref="C27:D27"/>
    <mergeCell ref="E27:F27"/>
    <mergeCell ref="G27:H27"/>
    <mergeCell ref="C28:D28"/>
    <mergeCell ref="E28:F28"/>
    <mergeCell ref="G28:H28"/>
    <mergeCell ref="A32:A34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41:D42"/>
    <mergeCell ref="E41:F42"/>
    <mergeCell ref="G41:H42"/>
    <mergeCell ref="A35:A36"/>
    <mergeCell ref="C35:D35"/>
    <mergeCell ref="E35:F35"/>
    <mergeCell ref="G35:H35"/>
    <mergeCell ref="C36:D36"/>
    <mergeCell ref="E36:F36"/>
    <mergeCell ref="G36:H36"/>
    <mergeCell ref="A41:A42"/>
    <mergeCell ref="A39:A40"/>
    <mergeCell ref="C39:D39"/>
    <mergeCell ref="E39:F39"/>
    <mergeCell ref="G39:H39"/>
    <mergeCell ref="C40:D40"/>
    <mergeCell ref="E40:F40"/>
    <mergeCell ref="G40:H40"/>
    <mergeCell ref="B41:B42"/>
    <mergeCell ref="A37:A38"/>
    <mergeCell ref="A54:A55"/>
    <mergeCell ref="C54:D54"/>
    <mergeCell ref="E54:F54"/>
    <mergeCell ref="G54:H54"/>
    <mergeCell ref="C55:D55"/>
    <mergeCell ref="E55:F55"/>
    <mergeCell ref="G55:H55"/>
    <mergeCell ref="C50:D50"/>
    <mergeCell ref="E50:F50"/>
    <mergeCell ref="G50:H50"/>
    <mergeCell ref="A52:A53"/>
    <mergeCell ref="C52:D52"/>
    <mergeCell ref="E52:F52"/>
    <mergeCell ref="G52:H52"/>
    <mergeCell ref="C53:D53"/>
    <mergeCell ref="E53:F53"/>
    <mergeCell ref="G53:H53"/>
    <mergeCell ref="A47:A50"/>
    <mergeCell ref="C47:D47"/>
    <mergeCell ref="E47:F47"/>
    <mergeCell ref="G47:H47"/>
    <mergeCell ref="C48:D48"/>
    <mergeCell ref="E48:F48"/>
    <mergeCell ref="G48:H48"/>
    <mergeCell ref="A61:A62"/>
    <mergeCell ref="A58:A59"/>
    <mergeCell ref="C58:D58"/>
    <mergeCell ref="E58:F58"/>
    <mergeCell ref="G58:H58"/>
    <mergeCell ref="C59:D59"/>
    <mergeCell ref="E59:F59"/>
    <mergeCell ref="G59:H59"/>
    <mergeCell ref="A56:A57"/>
    <mergeCell ref="B56:B57"/>
    <mergeCell ref="C56:D57"/>
    <mergeCell ref="E56:F57"/>
    <mergeCell ref="G56:H57"/>
    <mergeCell ref="G65:H65"/>
    <mergeCell ref="C66:D66"/>
    <mergeCell ref="E66:F66"/>
    <mergeCell ref="G66:H66"/>
    <mergeCell ref="A63:A64"/>
    <mergeCell ref="C63:D63"/>
    <mergeCell ref="E63:F63"/>
    <mergeCell ref="G63:H63"/>
    <mergeCell ref="C64:D64"/>
    <mergeCell ref="E64:F64"/>
    <mergeCell ref="G64:H64"/>
    <mergeCell ref="A75:B75"/>
    <mergeCell ref="C75:D76"/>
    <mergeCell ref="E75:F76"/>
    <mergeCell ref="G75:H76"/>
    <mergeCell ref="I75:K77"/>
    <mergeCell ref="C77:D78"/>
    <mergeCell ref="E77:F78"/>
    <mergeCell ref="G77:H78"/>
    <mergeCell ref="A69:A70"/>
    <mergeCell ref="C69:D69"/>
    <mergeCell ref="E69:F69"/>
    <mergeCell ref="G69:H69"/>
    <mergeCell ref="C70:D70"/>
    <mergeCell ref="E70:F70"/>
    <mergeCell ref="G70:H70"/>
    <mergeCell ref="A81:A82"/>
    <mergeCell ref="A79:A80"/>
    <mergeCell ref="B81:B82"/>
    <mergeCell ref="C81:D82"/>
    <mergeCell ref="E81:F82"/>
    <mergeCell ref="G81:H82"/>
    <mergeCell ref="B79:B80"/>
    <mergeCell ref="C79:D80"/>
    <mergeCell ref="E79:F80"/>
    <mergeCell ref="G79:H80"/>
    <mergeCell ref="A83:A85"/>
    <mergeCell ref="C85:D85"/>
    <mergeCell ref="E85:F85"/>
    <mergeCell ref="G85:H85"/>
    <mergeCell ref="E86:F86"/>
    <mergeCell ref="G86:H86"/>
    <mergeCell ref="C83:D83"/>
    <mergeCell ref="E83:F83"/>
    <mergeCell ref="G83:H83"/>
    <mergeCell ref="C86:D86"/>
    <mergeCell ref="C84:D84"/>
    <mergeCell ref="E84:F84"/>
    <mergeCell ref="G84:H84"/>
    <mergeCell ref="A91:A92"/>
    <mergeCell ref="E91:F91"/>
    <mergeCell ref="G91:H91"/>
    <mergeCell ref="C92:D92"/>
    <mergeCell ref="E92:F92"/>
    <mergeCell ref="G92:H92"/>
    <mergeCell ref="A88:K88"/>
    <mergeCell ref="A89:A90"/>
    <mergeCell ref="C89:D89"/>
    <mergeCell ref="E89:F89"/>
    <mergeCell ref="C90:D90"/>
    <mergeCell ref="E90:F90"/>
    <mergeCell ref="G90:H90"/>
    <mergeCell ref="A95:A96"/>
    <mergeCell ref="C95:D95"/>
    <mergeCell ref="E95:F95"/>
    <mergeCell ref="G95:H95"/>
    <mergeCell ref="C96:D96"/>
    <mergeCell ref="E96:F96"/>
    <mergeCell ref="G96:H96"/>
    <mergeCell ref="A93:A94"/>
    <mergeCell ref="E93:F93"/>
    <mergeCell ref="G93:H93"/>
    <mergeCell ref="C94:D94"/>
    <mergeCell ref="E94:F94"/>
    <mergeCell ref="G94:H94"/>
    <mergeCell ref="A99:A100"/>
    <mergeCell ref="C99:D99"/>
    <mergeCell ref="E99:F99"/>
    <mergeCell ref="G99:H99"/>
    <mergeCell ref="C100:D100"/>
    <mergeCell ref="E100:F100"/>
    <mergeCell ref="G100:H100"/>
    <mergeCell ref="A97:A98"/>
    <mergeCell ref="E97:F98"/>
    <mergeCell ref="C97:D98"/>
    <mergeCell ref="G97:H98"/>
    <mergeCell ref="B97:B98"/>
    <mergeCell ref="O69:P69"/>
    <mergeCell ref="G71:H74"/>
    <mergeCell ref="B37:B38"/>
    <mergeCell ref="C37:D38"/>
    <mergeCell ref="E37:F38"/>
    <mergeCell ref="G37:H38"/>
    <mergeCell ref="B45:B46"/>
    <mergeCell ref="C45:D46"/>
    <mergeCell ref="E45:F46"/>
    <mergeCell ref="G45:H46"/>
    <mergeCell ref="A60:K60"/>
    <mergeCell ref="B61:B62"/>
    <mergeCell ref="C61:D62"/>
    <mergeCell ref="E61:F62"/>
    <mergeCell ref="G61:H62"/>
    <mergeCell ref="A67:A68"/>
    <mergeCell ref="C67:D67"/>
    <mergeCell ref="E67:F67"/>
    <mergeCell ref="G67:H67"/>
    <mergeCell ref="C68:D68"/>
    <mergeCell ref="E68:F68"/>
    <mergeCell ref="G68:H68"/>
    <mergeCell ref="C65:D65"/>
    <mergeCell ref="E65:F65"/>
    <mergeCell ref="C49:D49"/>
    <mergeCell ref="E49:F49"/>
    <mergeCell ref="G49:H49"/>
    <mergeCell ref="A45:A46"/>
    <mergeCell ref="A43:A44"/>
    <mergeCell ref="C43:D43"/>
    <mergeCell ref="E43:F43"/>
    <mergeCell ref="G43:H43"/>
    <mergeCell ref="C44:D44"/>
    <mergeCell ref="E44:F44"/>
    <mergeCell ref="G44:H44"/>
    <mergeCell ref="A109:F112"/>
    <mergeCell ref="J45:J46"/>
    <mergeCell ref="G109:H112"/>
    <mergeCell ref="I45:I46"/>
    <mergeCell ref="A31:K31"/>
    <mergeCell ref="A51:K51"/>
    <mergeCell ref="B19:B20"/>
    <mergeCell ref="C19:D20"/>
    <mergeCell ref="E19:F20"/>
    <mergeCell ref="G19:H20"/>
    <mergeCell ref="A105:A106"/>
    <mergeCell ref="C106:D106"/>
    <mergeCell ref="E106:F106"/>
    <mergeCell ref="G106:H106"/>
    <mergeCell ref="A107:A108"/>
    <mergeCell ref="E107:F107"/>
    <mergeCell ref="G107:H107"/>
    <mergeCell ref="C108:D108"/>
    <mergeCell ref="E108:F108"/>
    <mergeCell ref="G108:H108"/>
    <mergeCell ref="G105:H105"/>
    <mergeCell ref="E105:F105"/>
    <mergeCell ref="C105:D105"/>
    <mergeCell ref="C107:D107"/>
  </mergeCells>
  <phoneticPr fontId="2"/>
  <pageMargins left="0.51181102362204722" right="0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令和元年７．８月統一献立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2019-06-20T01:41:09Z</dcterms:created>
  <dcterms:modified xsi:type="dcterms:W3CDTF">2019-07-09T06:17:47Z</dcterms:modified>
</cp:coreProperties>
</file>