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0610" windowHeight="4170" tabRatio="753"/>
  </bookViews>
  <sheets>
    <sheet name="1-2" sheetId="4" r:id="rId1"/>
  </sheets>
  <definedNames>
    <definedName name="_xlnm.Print_Area" localSheetId="0">'1-2'!$C$1:$X$337</definedName>
  </definedNames>
  <calcPr calcId="145621"/>
</workbook>
</file>

<file path=xl/calcChain.xml><?xml version="1.0" encoding="utf-8"?>
<calcChain xmlns="http://schemas.openxmlformats.org/spreadsheetml/2006/main">
  <c r="B10" i="4" l="1"/>
  <c r="A9" i="4"/>
  <c r="AE23" i="4"/>
  <c r="AD23" i="4"/>
  <c r="AC23" i="4"/>
  <c r="AB23" i="4"/>
  <c r="Z23" i="4"/>
  <c r="Y23" i="4"/>
  <c r="X23" i="4"/>
  <c r="Q23" i="4"/>
  <c r="AA23" i="4" s="1"/>
  <c r="A23" i="4"/>
  <c r="AE22" i="4"/>
  <c r="AD22" i="4"/>
  <c r="AC22" i="4"/>
  <c r="AB22" i="4"/>
  <c r="AA22" i="4"/>
  <c r="Z22" i="4"/>
  <c r="Y22" i="4"/>
  <c r="X22" i="4"/>
  <c r="A22" i="4"/>
  <c r="AF21" i="4"/>
  <c r="AE21" i="4"/>
  <c r="AD21" i="4"/>
  <c r="AC21" i="4"/>
  <c r="AB21" i="4"/>
  <c r="AA21" i="4"/>
  <c r="Z21" i="4"/>
  <c r="Y21" i="4"/>
  <c r="X21" i="4"/>
  <c r="A21" i="4"/>
  <c r="AE20" i="4"/>
  <c r="AD20" i="4"/>
  <c r="AC20" i="4"/>
  <c r="AB20" i="4"/>
  <c r="Z20" i="4"/>
  <c r="Y20" i="4"/>
  <c r="X20" i="4"/>
  <c r="Q20" i="4"/>
  <c r="AA20" i="4" s="1"/>
  <c r="A20" i="4"/>
  <c r="AE19" i="4"/>
  <c r="AD19" i="4"/>
  <c r="AC19" i="4"/>
  <c r="AB19" i="4"/>
  <c r="AA19" i="4"/>
  <c r="Z19" i="4"/>
  <c r="Y19" i="4"/>
  <c r="X19" i="4"/>
  <c r="A19" i="4"/>
  <c r="AF18" i="4"/>
  <c r="AE18" i="4"/>
  <c r="AD18" i="4"/>
  <c r="AC18" i="4"/>
  <c r="AB18" i="4"/>
  <c r="AA18" i="4"/>
  <c r="Z18" i="4"/>
  <c r="Y18" i="4"/>
  <c r="X18" i="4"/>
  <c r="J18" i="4"/>
  <c r="A18" i="4"/>
  <c r="A10" i="4"/>
  <c r="A11" i="4"/>
  <c r="A12" i="4"/>
  <c r="A13" i="4"/>
  <c r="A14" i="4"/>
  <c r="A15" i="4"/>
  <c r="A16" i="4"/>
  <c r="A17" i="4"/>
  <c r="A24" i="4"/>
  <c r="A25" i="4"/>
  <c r="A26" i="4"/>
  <c r="A27" i="4"/>
  <c r="A28" i="4"/>
  <c r="A29" i="4"/>
  <c r="D6" i="4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S6" i="4" s="1"/>
  <c r="T6" i="4" s="1"/>
  <c r="U6" i="4" s="1"/>
  <c r="V6" i="4" s="1"/>
  <c r="J9" i="4"/>
  <c r="X9" i="4"/>
  <c r="Y9" i="4"/>
  <c r="Q322" i="4" s="1"/>
  <c r="Z9" i="4"/>
  <c r="AA9" i="4"/>
  <c r="AB9" i="4"/>
  <c r="AC9" i="4"/>
  <c r="AD9" i="4"/>
  <c r="AE9" i="4"/>
  <c r="AF9" i="4"/>
  <c r="B11" i="4"/>
  <c r="B12" i="4" s="1"/>
  <c r="B13" i="4" s="1"/>
  <c r="B14" i="4" s="1"/>
  <c r="X10" i="4"/>
  <c r="Y10" i="4"/>
  <c r="Z10" i="4"/>
  <c r="Q316" i="4" s="1"/>
  <c r="AA10" i="4"/>
  <c r="AB10" i="4"/>
  <c r="AC10" i="4"/>
  <c r="AD10" i="4"/>
  <c r="AE10" i="4"/>
  <c r="Q11" i="4"/>
  <c r="AA11" i="4" s="1"/>
  <c r="AB11" i="4"/>
  <c r="AC11" i="4"/>
  <c r="AE11" i="4"/>
  <c r="X11" i="4"/>
  <c r="Y11" i="4"/>
  <c r="Z11" i="4"/>
  <c r="AD11" i="4"/>
  <c r="J12" i="4"/>
  <c r="X12" i="4"/>
  <c r="Y12" i="4"/>
  <c r="Z12" i="4"/>
  <c r="AA12" i="4"/>
  <c r="AB12" i="4"/>
  <c r="AC12" i="4"/>
  <c r="AD12" i="4"/>
  <c r="AE12" i="4"/>
  <c r="AF12" i="4"/>
  <c r="X13" i="4"/>
  <c r="Y13" i="4"/>
  <c r="Z13" i="4"/>
  <c r="AA13" i="4"/>
  <c r="AB13" i="4"/>
  <c r="AC13" i="4"/>
  <c r="AD13" i="4"/>
  <c r="AE13" i="4"/>
  <c r="Q14" i="4"/>
  <c r="AA14" i="4" s="1"/>
  <c r="AB14" i="4"/>
  <c r="AC14" i="4"/>
  <c r="AD14" i="4"/>
  <c r="X14" i="4"/>
  <c r="Y14" i="4"/>
  <c r="Z14" i="4"/>
  <c r="AE14" i="4"/>
  <c r="J15" i="4"/>
  <c r="X15" i="4"/>
  <c r="Y15" i="4"/>
  <c r="Z15" i="4"/>
  <c r="AA15" i="4"/>
  <c r="AB15" i="4"/>
  <c r="AC15" i="4"/>
  <c r="AD15" i="4"/>
  <c r="AE15" i="4"/>
  <c r="AF15" i="4"/>
  <c r="X16" i="4"/>
  <c r="Y16" i="4"/>
  <c r="Z16" i="4"/>
  <c r="AA16" i="4"/>
  <c r="AB16" i="4"/>
  <c r="AC16" i="4"/>
  <c r="AD16" i="4"/>
  <c r="AE16" i="4"/>
  <c r="Q17" i="4"/>
  <c r="AA17" i="4"/>
  <c r="AB17" i="4"/>
  <c r="AC17" i="4"/>
  <c r="X17" i="4"/>
  <c r="Y17" i="4"/>
  <c r="Z17" i="4"/>
  <c r="AD17" i="4"/>
  <c r="AE17" i="4"/>
  <c r="X24" i="4"/>
  <c r="Y24" i="4"/>
  <c r="Z24" i="4"/>
  <c r="AA24" i="4"/>
  <c r="AB24" i="4"/>
  <c r="AC24" i="4"/>
  <c r="AD24" i="4"/>
  <c r="AE24" i="4"/>
  <c r="AF24" i="4"/>
  <c r="X25" i="4"/>
  <c r="Y25" i="4"/>
  <c r="Z25" i="4"/>
  <c r="AA25" i="4"/>
  <c r="AB25" i="4"/>
  <c r="AC25" i="4"/>
  <c r="AD25" i="4"/>
  <c r="AE25" i="4"/>
  <c r="Q26" i="4"/>
  <c r="AA26" i="4" s="1"/>
  <c r="AB26" i="4"/>
  <c r="AC26" i="4"/>
  <c r="X26" i="4"/>
  <c r="Y26" i="4"/>
  <c r="Z26" i="4"/>
  <c r="AD26" i="4"/>
  <c r="AE26" i="4"/>
  <c r="J27" i="4"/>
  <c r="X27" i="4"/>
  <c r="Y27" i="4"/>
  <c r="Z27" i="4"/>
  <c r="AA27" i="4"/>
  <c r="AB27" i="4"/>
  <c r="AC27" i="4"/>
  <c r="AD27" i="4"/>
  <c r="AE27" i="4"/>
  <c r="AF27" i="4"/>
  <c r="X28" i="4"/>
  <c r="Y28" i="4"/>
  <c r="Z28" i="4"/>
  <c r="AA28" i="4"/>
  <c r="AB28" i="4"/>
  <c r="AC28" i="4"/>
  <c r="AD28" i="4"/>
  <c r="AE28" i="4"/>
  <c r="Q29" i="4"/>
  <c r="AA29" i="4"/>
  <c r="AB29" i="4"/>
  <c r="AC29" i="4"/>
  <c r="X29" i="4"/>
  <c r="Y29" i="4"/>
  <c r="Z29" i="4"/>
  <c r="AD29" i="4"/>
  <c r="AE29" i="4"/>
  <c r="J30" i="4"/>
  <c r="X30" i="4"/>
  <c r="Y30" i="4"/>
  <c r="Z30" i="4"/>
  <c r="AA30" i="4"/>
  <c r="AB30" i="4"/>
  <c r="AC30" i="4"/>
  <c r="AD30" i="4"/>
  <c r="AE30" i="4"/>
  <c r="AF30" i="4"/>
  <c r="X31" i="4"/>
  <c r="Y31" i="4"/>
  <c r="Z31" i="4"/>
  <c r="AA31" i="4"/>
  <c r="AB31" i="4"/>
  <c r="AC31" i="4"/>
  <c r="AD31" i="4"/>
  <c r="AE31" i="4"/>
  <c r="Q32" i="4"/>
  <c r="AA32" i="4" s="1"/>
  <c r="A30" i="4" s="1"/>
  <c r="AB32" i="4"/>
  <c r="AC32" i="4"/>
  <c r="AD32" i="4"/>
  <c r="AE32" i="4"/>
  <c r="X32" i="4"/>
  <c r="Y32" i="4"/>
  <c r="Z32" i="4"/>
  <c r="J33" i="4"/>
  <c r="X33" i="4"/>
  <c r="Y33" i="4"/>
  <c r="Z33" i="4"/>
  <c r="AA33" i="4"/>
  <c r="AB33" i="4"/>
  <c r="AC33" i="4"/>
  <c r="AD33" i="4"/>
  <c r="AE33" i="4"/>
  <c r="AF33" i="4"/>
  <c r="X34" i="4"/>
  <c r="Y34" i="4"/>
  <c r="Z34" i="4"/>
  <c r="AA34" i="4"/>
  <c r="AB34" i="4"/>
  <c r="AC34" i="4"/>
  <c r="AD34" i="4"/>
  <c r="AE34" i="4"/>
  <c r="Q35" i="4"/>
  <c r="AA35" i="4" s="1"/>
  <c r="AB35" i="4"/>
  <c r="AC35" i="4"/>
  <c r="AD35" i="4"/>
  <c r="X35" i="4"/>
  <c r="Y35" i="4"/>
  <c r="Z35" i="4"/>
  <c r="AE35" i="4"/>
  <c r="J36" i="4"/>
  <c r="X36" i="4"/>
  <c r="Y36" i="4"/>
  <c r="Z36" i="4"/>
  <c r="AA36" i="4"/>
  <c r="AB36" i="4"/>
  <c r="AC36" i="4"/>
  <c r="AD36" i="4"/>
  <c r="AE36" i="4"/>
  <c r="AF36" i="4"/>
  <c r="X37" i="4"/>
  <c r="Y37" i="4"/>
  <c r="Z37" i="4"/>
  <c r="AA37" i="4"/>
  <c r="AB37" i="4"/>
  <c r="A37" i="4" s="1"/>
  <c r="AC37" i="4"/>
  <c r="AD37" i="4"/>
  <c r="AE37" i="4"/>
  <c r="Q38" i="4"/>
  <c r="AA38" i="4" s="1"/>
  <c r="AB38" i="4"/>
  <c r="AC38" i="4"/>
  <c r="AD38" i="4"/>
  <c r="AE38" i="4"/>
  <c r="X38" i="4"/>
  <c r="Y38" i="4"/>
  <c r="Z38" i="4"/>
  <c r="J39" i="4"/>
  <c r="X39" i="4"/>
  <c r="Y39" i="4"/>
  <c r="Z39" i="4"/>
  <c r="AA39" i="4"/>
  <c r="AB39" i="4"/>
  <c r="AC39" i="4"/>
  <c r="AD39" i="4"/>
  <c r="AE39" i="4"/>
  <c r="AF39" i="4"/>
  <c r="X40" i="4"/>
  <c r="Y40" i="4"/>
  <c r="Z40" i="4"/>
  <c r="AA40" i="4"/>
  <c r="AB40" i="4"/>
  <c r="AC40" i="4"/>
  <c r="AD40" i="4"/>
  <c r="A40" i="4" s="1"/>
  <c r="AE40" i="4"/>
  <c r="Q41" i="4"/>
  <c r="AA41" i="4" s="1"/>
  <c r="AC41" i="4"/>
  <c r="AD41" i="4"/>
  <c r="AE41" i="4"/>
  <c r="X41" i="4"/>
  <c r="Y41" i="4"/>
  <c r="Z41" i="4"/>
  <c r="AB41" i="4"/>
  <c r="J42" i="4"/>
  <c r="X42" i="4"/>
  <c r="Y42" i="4"/>
  <c r="Z42" i="4"/>
  <c r="AA42" i="4"/>
  <c r="AB42" i="4"/>
  <c r="AC42" i="4"/>
  <c r="AD42" i="4"/>
  <c r="AE42" i="4"/>
  <c r="AF42" i="4"/>
  <c r="X43" i="4"/>
  <c r="Y43" i="4"/>
  <c r="Z43" i="4"/>
  <c r="AA43" i="4"/>
  <c r="AB43" i="4"/>
  <c r="AC43" i="4"/>
  <c r="AD43" i="4"/>
  <c r="AE43" i="4"/>
  <c r="Q44" i="4"/>
  <c r="AA44" i="4" s="1"/>
  <c r="AB44" i="4"/>
  <c r="AC44" i="4"/>
  <c r="AD44" i="4"/>
  <c r="A42" i="4" s="1"/>
  <c r="AE44" i="4"/>
  <c r="X44" i="4"/>
  <c r="Y44" i="4"/>
  <c r="Z44" i="4"/>
  <c r="J45" i="4"/>
  <c r="X45" i="4"/>
  <c r="Y45" i="4"/>
  <c r="Z45" i="4"/>
  <c r="AA45" i="4"/>
  <c r="AB45" i="4"/>
  <c r="AC45" i="4"/>
  <c r="AD45" i="4"/>
  <c r="AE45" i="4"/>
  <c r="AF45" i="4"/>
  <c r="X46" i="4"/>
  <c r="Y46" i="4"/>
  <c r="Z46" i="4"/>
  <c r="AA46" i="4"/>
  <c r="AB46" i="4"/>
  <c r="AC46" i="4"/>
  <c r="AD46" i="4"/>
  <c r="AE46" i="4"/>
  <c r="Q47" i="4"/>
  <c r="AA47" i="4" s="1"/>
  <c r="AD47" i="4"/>
  <c r="AE47" i="4"/>
  <c r="X47" i="4"/>
  <c r="Y47" i="4"/>
  <c r="Z47" i="4"/>
  <c r="AB47" i="4"/>
  <c r="AC47" i="4"/>
  <c r="J48" i="4"/>
  <c r="X48" i="4"/>
  <c r="Y48" i="4"/>
  <c r="Z48" i="4"/>
  <c r="AA48" i="4"/>
  <c r="AB48" i="4"/>
  <c r="AC48" i="4"/>
  <c r="AD48" i="4"/>
  <c r="AE48" i="4"/>
  <c r="AF48" i="4"/>
  <c r="X49" i="4"/>
  <c r="Y49" i="4"/>
  <c r="Z49" i="4"/>
  <c r="AA49" i="4"/>
  <c r="AB49" i="4"/>
  <c r="AC49" i="4"/>
  <c r="AD49" i="4"/>
  <c r="AE49" i="4"/>
  <c r="Q50" i="4"/>
  <c r="AA50" i="4" s="1"/>
  <c r="AB50" i="4"/>
  <c r="X50" i="4"/>
  <c r="Y50" i="4"/>
  <c r="Z50" i="4"/>
  <c r="AC50" i="4"/>
  <c r="AD50" i="4"/>
  <c r="AE50" i="4"/>
  <c r="J51" i="4"/>
  <c r="X51" i="4"/>
  <c r="Y51" i="4"/>
  <c r="Z51" i="4"/>
  <c r="AA51" i="4"/>
  <c r="AB51" i="4"/>
  <c r="AC51" i="4"/>
  <c r="AD51" i="4"/>
  <c r="AE51" i="4"/>
  <c r="AF51" i="4"/>
  <c r="X52" i="4"/>
  <c r="Y52" i="4"/>
  <c r="Z52" i="4"/>
  <c r="AA52" i="4"/>
  <c r="AB52" i="4"/>
  <c r="AC52" i="4"/>
  <c r="AD52" i="4"/>
  <c r="AE52" i="4"/>
  <c r="Q53" i="4"/>
  <c r="AA53" i="4"/>
  <c r="A53" i="4" s="1"/>
  <c r="AB53" i="4"/>
  <c r="AC53" i="4"/>
  <c r="AD53" i="4"/>
  <c r="X53" i="4"/>
  <c r="Y53" i="4"/>
  <c r="Z53" i="4"/>
  <c r="AE53" i="4"/>
  <c r="J54" i="4"/>
  <c r="X54" i="4"/>
  <c r="Y54" i="4"/>
  <c r="Z54" i="4"/>
  <c r="AA54" i="4"/>
  <c r="AB54" i="4"/>
  <c r="AC54" i="4"/>
  <c r="AD54" i="4"/>
  <c r="AE54" i="4"/>
  <c r="AF54" i="4"/>
  <c r="X55" i="4"/>
  <c r="Y55" i="4"/>
  <c r="Z55" i="4"/>
  <c r="AA55" i="4"/>
  <c r="AB55" i="4"/>
  <c r="AC55" i="4"/>
  <c r="AD55" i="4"/>
  <c r="AE55" i="4"/>
  <c r="Q56" i="4"/>
  <c r="AA56" i="4" s="1"/>
  <c r="AB56" i="4"/>
  <c r="AC56" i="4"/>
  <c r="A56" i="4" s="1"/>
  <c r="X56" i="4"/>
  <c r="Y56" i="4"/>
  <c r="Z56" i="4"/>
  <c r="AD56" i="4"/>
  <c r="AE56" i="4"/>
  <c r="J57" i="4"/>
  <c r="X57" i="4"/>
  <c r="Y57" i="4"/>
  <c r="Z57" i="4"/>
  <c r="AA57" i="4"/>
  <c r="AB57" i="4"/>
  <c r="AC57" i="4"/>
  <c r="AD57" i="4"/>
  <c r="AE57" i="4"/>
  <c r="AF57" i="4"/>
  <c r="X58" i="4"/>
  <c r="Y58" i="4"/>
  <c r="Z58" i="4"/>
  <c r="AA58" i="4"/>
  <c r="AB58" i="4"/>
  <c r="AC58" i="4"/>
  <c r="AD58" i="4"/>
  <c r="AE58" i="4"/>
  <c r="Q59" i="4"/>
  <c r="AA59" i="4" s="1"/>
  <c r="AB59" i="4"/>
  <c r="AC59" i="4"/>
  <c r="AD59" i="4"/>
  <c r="AE59" i="4"/>
  <c r="X59" i="4"/>
  <c r="Y59" i="4"/>
  <c r="Z59" i="4"/>
  <c r="J60" i="4"/>
  <c r="X60" i="4"/>
  <c r="Y60" i="4"/>
  <c r="Z60" i="4"/>
  <c r="AA60" i="4"/>
  <c r="AB60" i="4"/>
  <c r="AC60" i="4"/>
  <c r="AD60" i="4"/>
  <c r="AE60" i="4"/>
  <c r="AF60" i="4"/>
  <c r="X61" i="4"/>
  <c r="Y61" i="4"/>
  <c r="Z61" i="4"/>
  <c r="AA61" i="4"/>
  <c r="AB61" i="4"/>
  <c r="AC61" i="4"/>
  <c r="AD61" i="4"/>
  <c r="AE61" i="4"/>
  <c r="Q62" i="4"/>
  <c r="AA62" i="4" s="1"/>
  <c r="AC62" i="4"/>
  <c r="AD62" i="4"/>
  <c r="AE62" i="4"/>
  <c r="X62" i="4"/>
  <c r="Y62" i="4"/>
  <c r="Z62" i="4"/>
  <c r="AB62" i="4"/>
  <c r="J63" i="4"/>
  <c r="X63" i="4"/>
  <c r="Y63" i="4"/>
  <c r="Z63" i="4"/>
  <c r="AA63" i="4"/>
  <c r="AB63" i="4"/>
  <c r="AC63" i="4"/>
  <c r="AD63" i="4"/>
  <c r="AE63" i="4"/>
  <c r="AF63" i="4"/>
  <c r="X64" i="4"/>
  <c r="Y64" i="4"/>
  <c r="Z64" i="4"/>
  <c r="AA64" i="4"/>
  <c r="AB64" i="4"/>
  <c r="AC64" i="4"/>
  <c r="AD64" i="4"/>
  <c r="AE64" i="4"/>
  <c r="Q65" i="4"/>
  <c r="AA65" i="4" s="1"/>
  <c r="AB65" i="4"/>
  <c r="AC65" i="4"/>
  <c r="AD65" i="4"/>
  <c r="AE65" i="4"/>
  <c r="X65" i="4"/>
  <c r="Y65" i="4"/>
  <c r="Z65" i="4"/>
  <c r="J66" i="4"/>
  <c r="X66" i="4"/>
  <c r="Y66" i="4"/>
  <c r="Z66" i="4"/>
  <c r="AA66" i="4"/>
  <c r="AB66" i="4"/>
  <c r="AC66" i="4"/>
  <c r="AD66" i="4"/>
  <c r="AE66" i="4"/>
  <c r="AF66" i="4"/>
  <c r="X67" i="4"/>
  <c r="Y67" i="4"/>
  <c r="Z67" i="4"/>
  <c r="AA67" i="4"/>
  <c r="AB67" i="4"/>
  <c r="AC67" i="4"/>
  <c r="AD67" i="4"/>
  <c r="AE67" i="4"/>
  <c r="Q68" i="4"/>
  <c r="AA68" i="4" s="1"/>
  <c r="AB68" i="4"/>
  <c r="AC68" i="4"/>
  <c r="AD68" i="4"/>
  <c r="X68" i="4"/>
  <c r="Y68" i="4"/>
  <c r="Z68" i="4"/>
  <c r="AE68" i="4"/>
  <c r="J69" i="4"/>
  <c r="X69" i="4"/>
  <c r="Y69" i="4"/>
  <c r="Z69" i="4"/>
  <c r="AA69" i="4"/>
  <c r="AB69" i="4"/>
  <c r="AC69" i="4"/>
  <c r="AD69" i="4"/>
  <c r="AE69" i="4"/>
  <c r="AF69" i="4"/>
  <c r="X70" i="4"/>
  <c r="Y70" i="4"/>
  <c r="Z70" i="4"/>
  <c r="AA70" i="4"/>
  <c r="A70" i="4" s="1"/>
  <c r="AB70" i="4"/>
  <c r="AC70" i="4"/>
  <c r="AD70" i="4"/>
  <c r="AE70" i="4"/>
  <c r="Q71" i="4"/>
  <c r="AA71" i="4" s="1"/>
  <c r="AB71" i="4"/>
  <c r="AC71" i="4"/>
  <c r="AD71" i="4"/>
  <c r="AE71" i="4"/>
  <c r="X71" i="4"/>
  <c r="Y71" i="4"/>
  <c r="Z71" i="4"/>
  <c r="J72" i="4"/>
  <c r="X72" i="4"/>
  <c r="Y72" i="4"/>
  <c r="Z72" i="4"/>
  <c r="AA72" i="4"/>
  <c r="AB72" i="4"/>
  <c r="AC72" i="4"/>
  <c r="AD72" i="4"/>
  <c r="AE72" i="4"/>
  <c r="AF72" i="4"/>
  <c r="X73" i="4"/>
  <c r="Y73" i="4"/>
  <c r="Z73" i="4"/>
  <c r="AA73" i="4"/>
  <c r="AB73" i="4"/>
  <c r="AC73" i="4"/>
  <c r="A73" i="4" s="1"/>
  <c r="AD73" i="4"/>
  <c r="AE73" i="4"/>
  <c r="Q74" i="4"/>
  <c r="AA74" i="4" s="1"/>
  <c r="AC74" i="4"/>
  <c r="AD74" i="4"/>
  <c r="AE74" i="4"/>
  <c r="X74" i="4"/>
  <c r="Y74" i="4"/>
  <c r="Z74" i="4"/>
  <c r="AB74" i="4"/>
  <c r="J75" i="4"/>
  <c r="X75" i="4"/>
  <c r="Y75" i="4"/>
  <c r="Z75" i="4"/>
  <c r="AA75" i="4"/>
  <c r="AB75" i="4"/>
  <c r="AC75" i="4"/>
  <c r="AD75" i="4"/>
  <c r="AE75" i="4"/>
  <c r="AF75" i="4"/>
  <c r="X76" i="4"/>
  <c r="Y76" i="4"/>
  <c r="Z76" i="4"/>
  <c r="AA76" i="4"/>
  <c r="AB76" i="4"/>
  <c r="AC76" i="4"/>
  <c r="AD76" i="4"/>
  <c r="AE76" i="4"/>
  <c r="Q77" i="4"/>
  <c r="AA77" i="4"/>
  <c r="AB77" i="4"/>
  <c r="AC77" i="4"/>
  <c r="AE77" i="4"/>
  <c r="X77" i="4"/>
  <c r="Y77" i="4"/>
  <c r="Z77" i="4"/>
  <c r="AD77" i="4"/>
  <c r="J78" i="4"/>
  <c r="X78" i="4"/>
  <c r="Y78" i="4"/>
  <c r="Z78" i="4"/>
  <c r="AA78" i="4"/>
  <c r="AB78" i="4"/>
  <c r="AC78" i="4"/>
  <c r="AD78" i="4"/>
  <c r="AE78" i="4"/>
  <c r="AF78" i="4"/>
  <c r="X79" i="4"/>
  <c r="Y79" i="4"/>
  <c r="Z79" i="4"/>
  <c r="AA79" i="4"/>
  <c r="AB79" i="4"/>
  <c r="AC79" i="4"/>
  <c r="AD79" i="4"/>
  <c r="AE79" i="4"/>
  <c r="Q80" i="4"/>
  <c r="AA80" i="4" s="1"/>
  <c r="AB80" i="4"/>
  <c r="AC80" i="4"/>
  <c r="AD80" i="4"/>
  <c r="X80" i="4"/>
  <c r="Y80" i="4"/>
  <c r="Z80" i="4"/>
  <c r="AE80" i="4"/>
  <c r="J81" i="4"/>
  <c r="X81" i="4"/>
  <c r="Y81" i="4"/>
  <c r="Z81" i="4"/>
  <c r="AA81" i="4"/>
  <c r="AB81" i="4"/>
  <c r="AC81" i="4"/>
  <c r="AD81" i="4"/>
  <c r="AE81" i="4"/>
  <c r="AF81" i="4"/>
  <c r="X82" i="4"/>
  <c r="Y82" i="4"/>
  <c r="Z82" i="4"/>
  <c r="AA82" i="4"/>
  <c r="AB82" i="4"/>
  <c r="AC82" i="4"/>
  <c r="AD82" i="4"/>
  <c r="A82" i="4" s="1"/>
  <c r="AE82" i="4"/>
  <c r="Q83" i="4"/>
  <c r="AA83" i="4" s="1"/>
  <c r="AC83" i="4"/>
  <c r="AD83" i="4"/>
  <c r="AE83" i="4"/>
  <c r="X83" i="4"/>
  <c r="Y83" i="4"/>
  <c r="Z83" i="4"/>
  <c r="AB83" i="4"/>
  <c r="J84" i="4"/>
  <c r="X84" i="4"/>
  <c r="Y84" i="4"/>
  <c r="Z84" i="4"/>
  <c r="AA84" i="4"/>
  <c r="AB84" i="4"/>
  <c r="AC84" i="4"/>
  <c r="AD84" i="4"/>
  <c r="AE84" i="4"/>
  <c r="AF84" i="4"/>
  <c r="X85" i="4"/>
  <c r="Y85" i="4"/>
  <c r="Z85" i="4"/>
  <c r="AA85" i="4"/>
  <c r="AB85" i="4"/>
  <c r="AC85" i="4"/>
  <c r="AD85" i="4"/>
  <c r="AE85" i="4"/>
  <c r="Q86" i="4"/>
  <c r="AA86" i="4" s="1"/>
  <c r="AC86" i="4"/>
  <c r="AD86" i="4"/>
  <c r="AE86" i="4"/>
  <c r="X86" i="4"/>
  <c r="Y86" i="4"/>
  <c r="Z86" i="4"/>
  <c r="AB86" i="4"/>
  <c r="J87" i="4"/>
  <c r="X87" i="4"/>
  <c r="Y87" i="4"/>
  <c r="Z87" i="4"/>
  <c r="AA87" i="4"/>
  <c r="AB87" i="4"/>
  <c r="AC87" i="4"/>
  <c r="AD87" i="4"/>
  <c r="AE87" i="4"/>
  <c r="AF87" i="4"/>
  <c r="X88" i="4"/>
  <c r="Y88" i="4"/>
  <c r="Z88" i="4"/>
  <c r="AA88" i="4"/>
  <c r="AB88" i="4"/>
  <c r="AC88" i="4"/>
  <c r="AD88" i="4"/>
  <c r="AE88" i="4"/>
  <c r="Q89" i="4"/>
  <c r="AA89" i="4" s="1"/>
  <c r="AB89" i="4"/>
  <c r="AC89" i="4"/>
  <c r="AD89" i="4"/>
  <c r="X89" i="4"/>
  <c r="Y89" i="4"/>
  <c r="Z89" i="4"/>
  <c r="AE89" i="4"/>
  <c r="J90" i="4"/>
  <c r="X90" i="4"/>
  <c r="Y90" i="4"/>
  <c r="Z90" i="4"/>
  <c r="AA90" i="4"/>
  <c r="AB90" i="4"/>
  <c r="AC90" i="4"/>
  <c r="AD90" i="4"/>
  <c r="AE90" i="4"/>
  <c r="AF90" i="4"/>
  <c r="X91" i="4"/>
  <c r="Y91" i="4"/>
  <c r="Z91" i="4"/>
  <c r="AA91" i="4"/>
  <c r="A91" i="4" s="1"/>
  <c r="AB91" i="4"/>
  <c r="AC91" i="4"/>
  <c r="AD91" i="4"/>
  <c r="AE91" i="4"/>
  <c r="Q92" i="4"/>
  <c r="AA92" i="4" s="1"/>
  <c r="AB92" i="4"/>
  <c r="AC92" i="4"/>
  <c r="X92" i="4"/>
  <c r="Y92" i="4"/>
  <c r="Z92" i="4"/>
  <c r="AD92" i="4"/>
  <c r="AE92" i="4"/>
  <c r="J93" i="4"/>
  <c r="X93" i="4"/>
  <c r="Y93" i="4"/>
  <c r="Z93" i="4"/>
  <c r="Q315" i="4" s="1"/>
  <c r="AA93" i="4"/>
  <c r="AB93" i="4"/>
  <c r="AC93" i="4"/>
  <c r="AD93" i="4"/>
  <c r="AE93" i="4"/>
  <c r="AF93" i="4"/>
  <c r="X94" i="4"/>
  <c r="Y94" i="4"/>
  <c r="Z94" i="4"/>
  <c r="AA94" i="4"/>
  <c r="AB94" i="4"/>
  <c r="AC94" i="4"/>
  <c r="A94" i="4" s="1"/>
  <c r="AD94" i="4"/>
  <c r="AE94" i="4"/>
  <c r="Q95" i="4"/>
  <c r="AA95" i="4"/>
  <c r="AB95" i="4"/>
  <c r="AC95" i="4"/>
  <c r="AD95" i="4"/>
  <c r="X95" i="4"/>
  <c r="Y95" i="4"/>
  <c r="Z95" i="4"/>
  <c r="AE95" i="4"/>
  <c r="J96" i="4"/>
  <c r="X96" i="4"/>
  <c r="Y96" i="4"/>
  <c r="Z96" i="4"/>
  <c r="AA96" i="4"/>
  <c r="AB96" i="4"/>
  <c r="AC96" i="4"/>
  <c r="AD96" i="4"/>
  <c r="AE96" i="4"/>
  <c r="AF96" i="4"/>
  <c r="X97" i="4"/>
  <c r="Y97" i="4"/>
  <c r="Z97" i="4"/>
  <c r="AA97" i="4"/>
  <c r="AB97" i="4"/>
  <c r="AC97" i="4"/>
  <c r="AD97" i="4"/>
  <c r="A97" i="4" s="1"/>
  <c r="AE97" i="4"/>
  <c r="Q98" i="4"/>
  <c r="AA98" i="4" s="1"/>
  <c r="AC98" i="4"/>
  <c r="AD98" i="4"/>
  <c r="X98" i="4"/>
  <c r="Y98" i="4"/>
  <c r="Z98" i="4"/>
  <c r="AB98" i="4"/>
  <c r="AE98" i="4"/>
  <c r="J99" i="4"/>
  <c r="X99" i="4"/>
  <c r="Y99" i="4"/>
  <c r="Z99" i="4"/>
  <c r="AA99" i="4"/>
  <c r="AB99" i="4"/>
  <c r="AC99" i="4"/>
  <c r="AD99" i="4"/>
  <c r="AE99" i="4"/>
  <c r="AF99" i="4"/>
  <c r="X100" i="4"/>
  <c r="Y100" i="4"/>
  <c r="Z100" i="4"/>
  <c r="AA100" i="4"/>
  <c r="AB100" i="4"/>
  <c r="AC100" i="4"/>
  <c r="AD100" i="4"/>
  <c r="AE100" i="4"/>
  <c r="Q101" i="4"/>
  <c r="AA101" i="4" s="1"/>
  <c r="AD101" i="4"/>
  <c r="AE101" i="4"/>
  <c r="X101" i="4"/>
  <c r="Y101" i="4"/>
  <c r="Z101" i="4"/>
  <c r="AB101" i="4"/>
  <c r="AC101" i="4"/>
  <c r="J102" i="4"/>
  <c r="X102" i="4"/>
  <c r="Y102" i="4"/>
  <c r="Z102" i="4"/>
  <c r="AA102" i="4"/>
  <c r="AB102" i="4"/>
  <c r="AC102" i="4"/>
  <c r="AD102" i="4"/>
  <c r="AE102" i="4"/>
  <c r="AF102" i="4"/>
  <c r="X103" i="4"/>
  <c r="Y103" i="4"/>
  <c r="Z103" i="4"/>
  <c r="AA103" i="4"/>
  <c r="AB103" i="4"/>
  <c r="AC103" i="4"/>
  <c r="AD103" i="4"/>
  <c r="AE103" i="4"/>
  <c r="Q104" i="4"/>
  <c r="AA104" i="4" s="1"/>
  <c r="AB104" i="4"/>
  <c r="AC104" i="4"/>
  <c r="AE104" i="4"/>
  <c r="X104" i="4"/>
  <c r="Y104" i="4"/>
  <c r="Z104" i="4"/>
  <c r="AD104" i="4"/>
  <c r="J105" i="4"/>
  <c r="X105" i="4"/>
  <c r="Y105" i="4"/>
  <c r="Z105" i="4"/>
  <c r="AA105" i="4"/>
  <c r="AB105" i="4"/>
  <c r="AC105" i="4"/>
  <c r="AD105" i="4"/>
  <c r="AE105" i="4"/>
  <c r="AF105" i="4"/>
  <c r="X106" i="4"/>
  <c r="Y106" i="4"/>
  <c r="Z106" i="4"/>
  <c r="AA106" i="4"/>
  <c r="AB106" i="4"/>
  <c r="AC106" i="4"/>
  <c r="AD106" i="4"/>
  <c r="AE106" i="4"/>
  <c r="Q107" i="4"/>
  <c r="AA107" i="4" s="1"/>
  <c r="AC107" i="4"/>
  <c r="X107" i="4"/>
  <c r="Y107" i="4"/>
  <c r="Z107" i="4"/>
  <c r="AB107" i="4"/>
  <c r="AD107" i="4"/>
  <c r="AE107" i="4"/>
  <c r="J108" i="4"/>
  <c r="X108" i="4"/>
  <c r="Y108" i="4"/>
  <c r="Z108" i="4"/>
  <c r="AA108" i="4"/>
  <c r="AB108" i="4"/>
  <c r="AC108" i="4"/>
  <c r="AD108" i="4"/>
  <c r="AE108" i="4"/>
  <c r="AF108" i="4"/>
  <c r="X109" i="4"/>
  <c r="Y109" i="4"/>
  <c r="Z109" i="4"/>
  <c r="AA109" i="4"/>
  <c r="AB109" i="4"/>
  <c r="AC109" i="4"/>
  <c r="A109" i="4" s="1"/>
  <c r="AD109" i="4"/>
  <c r="AE109" i="4"/>
  <c r="Q110" i="4"/>
  <c r="AA110" i="4" s="1"/>
  <c r="AB110" i="4"/>
  <c r="AC110" i="4"/>
  <c r="AD110" i="4"/>
  <c r="AE110" i="4"/>
  <c r="X110" i="4"/>
  <c r="Y110" i="4"/>
  <c r="Z110" i="4"/>
  <c r="J111" i="4"/>
  <c r="X111" i="4"/>
  <c r="Y111" i="4"/>
  <c r="Z111" i="4"/>
  <c r="AA111" i="4"/>
  <c r="AB111" i="4"/>
  <c r="AC111" i="4"/>
  <c r="AD111" i="4"/>
  <c r="AE111" i="4"/>
  <c r="AF111" i="4"/>
  <c r="X112" i="4"/>
  <c r="Y112" i="4"/>
  <c r="Z112" i="4"/>
  <c r="AA112" i="4"/>
  <c r="AB112" i="4"/>
  <c r="AC112" i="4"/>
  <c r="AD112" i="4"/>
  <c r="AE112" i="4"/>
  <c r="Q113" i="4"/>
  <c r="AA113" i="4" s="1"/>
  <c r="AC113" i="4"/>
  <c r="AD113" i="4"/>
  <c r="AE113" i="4"/>
  <c r="X113" i="4"/>
  <c r="Y113" i="4"/>
  <c r="Z113" i="4"/>
  <c r="AB113" i="4"/>
  <c r="J114" i="4"/>
  <c r="X114" i="4"/>
  <c r="Y114" i="4"/>
  <c r="Z114" i="4"/>
  <c r="Q317" i="4" s="1"/>
  <c r="AA114" i="4"/>
  <c r="AB114" i="4"/>
  <c r="AC114" i="4"/>
  <c r="AD114" i="4"/>
  <c r="AE114" i="4"/>
  <c r="AF114" i="4"/>
  <c r="X115" i="4"/>
  <c r="Y115" i="4"/>
  <c r="Z115" i="4"/>
  <c r="AA115" i="4"/>
  <c r="AB115" i="4"/>
  <c r="AC115" i="4"/>
  <c r="A115" i="4" s="1"/>
  <c r="AD115" i="4"/>
  <c r="AE115" i="4"/>
  <c r="Q116" i="4"/>
  <c r="AA116" i="4" s="1"/>
  <c r="AB116" i="4"/>
  <c r="AC116" i="4"/>
  <c r="AE116" i="4"/>
  <c r="X116" i="4"/>
  <c r="Y116" i="4"/>
  <c r="Z116" i="4"/>
  <c r="AD116" i="4"/>
  <c r="J117" i="4"/>
  <c r="X117" i="4"/>
  <c r="Y117" i="4"/>
  <c r="Z117" i="4"/>
  <c r="AA117" i="4"/>
  <c r="AB117" i="4"/>
  <c r="AC117" i="4"/>
  <c r="AD117" i="4"/>
  <c r="AE117" i="4"/>
  <c r="AF117" i="4"/>
  <c r="X118" i="4"/>
  <c r="Y118" i="4"/>
  <c r="Z118" i="4"/>
  <c r="AA118" i="4"/>
  <c r="A118" i="4" s="1"/>
  <c r="AB118" i="4"/>
  <c r="AC118" i="4"/>
  <c r="AD118" i="4"/>
  <c r="AE118" i="4"/>
  <c r="Q119" i="4"/>
  <c r="AA119" i="4" s="1"/>
  <c r="AD119" i="4"/>
  <c r="AE119" i="4"/>
  <c r="X119" i="4"/>
  <c r="Y119" i="4"/>
  <c r="Z119" i="4"/>
  <c r="AB119" i="4"/>
  <c r="AC119" i="4"/>
  <c r="J120" i="4"/>
  <c r="X120" i="4"/>
  <c r="Y120" i="4"/>
  <c r="Z120" i="4"/>
  <c r="AA120" i="4"/>
  <c r="AB120" i="4"/>
  <c r="AC120" i="4"/>
  <c r="AD120" i="4"/>
  <c r="AE120" i="4"/>
  <c r="AF120" i="4"/>
  <c r="X121" i="4"/>
  <c r="Y121" i="4"/>
  <c r="Z121" i="4"/>
  <c r="AA121" i="4"/>
  <c r="AB121" i="4"/>
  <c r="AC121" i="4"/>
  <c r="A121" i="4" s="1"/>
  <c r="AD121" i="4"/>
  <c r="AE121" i="4"/>
  <c r="Q122" i="4"/>
  <c r="AB122" i="4"/>
  <c r="A122" i="4" s="1"/>
  <c r="AC122" i="4"/>
  <c r="AD122" i="4"/>
  <c r="AE122" i="4"/>
  <c r="X122" i="4"/>
  <c r="Y122" i="4"/>
  <c r="Z122" i="4"/>
  <c r="AA122" i="4"/>
  <c r="J123" i="4"/>
  <c r="X123" i="4"/>
  <c r="Y123" i="4"/>
  <c r="Z123" i="4"/>
  <c r="AA123" i="4"/>
  <c r="AB123" i="4"/>
  <c r="AC123" i="4"/>
  <c r="AD123" i="4"/>
  <c r="AE123" i="4"/>
  <c r="AF123" i="4"/>
  <c r="X124" i="4"/>
  <c r="Y124" i="4"/>
  <c r="Z124" i="4"/>
  <c r="AA124" i="4"/>
  <c r="AB124" i="4"/>
  <c r="AC124" i="4"/>
  <c r="AD124" i="4"/>
  <c r="AE124" i="4"/>
  <c r="Q125" i="4"/>
  <c r="AA125" i="4"/>
  <c r="AB125" i="4"/>
  <c r="A125" i="4" s="1"/>
  <c r="AC125" i="4"/>
  <c r="AD125" i="4"/>
  <c r="X125" i="4"/>
  <c r="Y125" i="4"/>
  <c r="Z125" i="4"/>
  <c r="AE125" i="4"/>
  <c r="J126" i="4"/>
  <c r="X126" i="4"/>
  <c r="Y126" i="4"/>
  <c r="Z126" i="4"/>
  <c r="AA126" i="4"/>
  <c r="AB126" i="4"/>
  <c r="AC126" i="4"/>
  <c r="AD126" i="4"/>
  <c r="AE126" i="4"/>
  <c r="AF126" i="4"/>
  <c r="X127" i="4"/>
  <c r="Y127" i="4"/>
  <c r="Z127" i="4"/>
  <c r="AA127" i="4"/>
  <c r="AB127" i="4"/>
  <c r="AC127" i="4"/>
  <c r="AD127" i="4"/>
  <c r="AE127" i="4"/>
  <c r="Q128" i="4"/>
  <c r="AA128" i="4" s="1"/>
  <c r="AB128" i="4"/>
  <c r="AC128" i="4"/>
  <c r="X128" i="4"/>
  <c r="Y128" i="4"/>
  <c r="Z128" i="4"/>
  <c r="AD128" i="4"/>
  <c r="AE128" i="4"/>
  <c r="J129" i="4"/>
  <c r="X129" i="4"/>
  <c r="Y129" i="4"/>
  <c r="Z129" i="4"/>
  <c r="AA129" i="4"/>
  <c r="AB129" i="4"/>
  <c r="AC129" i="4"/>
  <c r="AD129" i="4"/>
  <c r="AE129" i="4"/>
  <c r="AF129" i="4"/>
  <c r="X130" i="4"/>
  <c r="Y130" i="4"/>
  <c r="Z130" i="4"/>
  <c r="AA130" i="4"/>
  <c r="AB130" i="4"/>
  <c r="AC130" i="4"/>
  <c r="AD130" i="4"/>
  <c r="AE130" i="4"/>
  <c r="Q131" i="4"/>
  <c r="AA131" i="4" s="1"/>
  <c r="AC131" i="4"/>
  <c r="AD131" i="4"/>
  <c r="AE131" i="4"/>
  <c r="X131" i="4"/>
  <c r="Y131" i="4"/>
  <c r="Z131" i="4"/>
  <c r="AB131" i="4"/>
  <c r="J132" i="4"/>
  <c r="X132" i="4"/>
  <c r="Y132" i="4"/>
  <c r="Z132" i="4"/>
  <c r="AA132" i="4"/>
  <c r="AB132" i="4"/>
  <c r="AC132" i="4"/>
  <c r="AD132" i="4"/>
  <c r="AE132" i="4"/>
  <c r="AF132" i="4"/>
  <c r="X133" i="4"/>
  <c r="Y133" i="4"/>
  <c r="Z133" i="4"/>
  <c r="AA133" i="4"/>
  <c r="A133" i="4" s="1"/>
  <c r="AB133" i="4"/>
  <c r="AC133" i="4"/>
  <c r="AD133" i="4"/>
  <c r="AE133" i="4"/>
  <c r="Q134" i="4"/>
  <c r="AA134" i="4" s="1"/>
  <c r="AB134" i="4"/>
  <c r="AC134" i="4"/>
  <c r="AD134" i="4"/>
  <c r="AE134" i="4"/>
  <c r="X134" i="4"/>
  <c r="Y134" i="4"/>
  <c r="Z134" i="4"/>
  <c r="J135" i="4"/>
  <c r="X135" i="4"/>
  <c r="Y135" i="4"/>
  <c r="Z135" i="4"/>
  <c r="AA135" i="4"/>
  <c r="AB135" i="4"/>
  <c r="AC135" i="4"/>
  <c r="AD135" i="4"/>
  <c r="AE135" i="4"/>
  <c r="AF135" i="4"/>
  <c r="X136" i="4"/>
  <c r="Y136" i="4"/>
  <c r="Z136" i="4"/>
  <c r="AA136" i="4"/>
  <c r="AB136" i="4"/>
  <c r="AC136" i="4"/>
  <c r="AD136" i="4"/>
  <c r="AE136" i="4"/>
  <c r="Q137" i="4"/>
  <c r="AA137" i="4"/>
  <c r="A135" i="4" s="1"/>
  <c r="AC137" i="4"/>
  <c r="AD137" i="4"/>
  <c r="AE137" i="4"/>
  <c r="X137" i="4"/>
  <c r="Y137" i="4"/>
  <c r="Z137" i="4"/>
  <c r="AB137" i="4"/>
  <c r="J138" i="4"/>
  <c r="X138" i="4"/>
  <c r="Y138" i="4"/>
  <c r="Z138" i="4"/>
  <c r="AA138" i="4"/>
  <c r="AB138" i="4"/>
  <c r="AC138" i="4"/>
  <c r="AD138" i="4"/>
  <c r="AE138" i="4"/>
  <c r="AF138" i="4"/>
  <c r="X139" i="4"/>
  <c r="Y139" i="4"/>
  <c r="Z139" i="4"/>
  <c r="AA139" i="4"/>
  <c r="AB139" i="4"/>
  <c r="AC139" i="4"/>
  <c r="AD139" i="4"/>
  <c r="A139" i="4" s="1"/>
  <c r="AE139" i="4"/>
  <c r="Q140" i="4"/>
  <c r="AA140" i="4" s="1"/>
  <c r="AB140" i="4"/>
  <c r="AC140" i="4"/>
  <c r="AE140" i="4"/>
  <c r="X140" i="4"/>
  <c r="Y140" i="4"/>
  <c r="Z140" i="4"/>
  <c r="AD140" i="4"/>
  <c r="J141" i="4"/>
  <c r="X141" i="4"/>
  <c r="Y141" i="4"/>
  <c r="Z141" i="4"/>
  <c r="AA141" i="4"/>
  <c r="AB141" i="4"/>
  <c r="AC141" i="4"/>
  <c r="AD141" i="4"/>
  <c r="AE141" i="4"/>
  <c r="AF141" i="4"/>
  <c r="X142" i="4"/>
  <c r="Y142" i="4"/>
  <c r="Z142" i="4"/>
  <c r="AA142" i="4"/>
  <c r="AB142" i="4"/>
  <c r="A142" i="4" s="1"/>
  <c r="AC142" i="4"/>
  <c r="AD142" i="4"/>
  <c r="AE142" i="4"/>
  <c r="Q143" i="4"/>
  <c r="AA143" i="4" s="1"/>
  <c r="AB143" i="4"/>
  <c r="AC143" i="4"/>
  <c r="AD143" i="4"/>
  <c r="AE143" i="4"/>
  <c r="X143" i="4"/>
  <c r="Y143" i="4"/>
  <c r="Z143" i="4"/>
  <c r="J144" i="4"/>
  <c r="X144" i="4"/>
  <c r="Y144" i="4"/>
  <c r="Z144" i="4"/>
  <c r="AA144" i="4"/>
  <c r="AB144" i="4"/>
  <c r="AC144" i="4"/>
  <c r="AD144" i="4"/>
  <c r="AE144" i="4"/>
  <c r="AF144" i="4"/>
  <c r="X145" i="4"/>
  <c r="Y145" i="4"/>
  <c r="Z145" i="4"/>
  <c r="AA145" i="4"/>
  <c r="AB145" i="4"/>
  <c r="AC145" i="4"/>
  <c r="AD145" i="4"/>
  <c r="A145" i="4" s="1"/>
  <c r="AE145" i="4"/>
  <c r="Q146" i="4"/>
  <c r="AA146" i="4" s="1"/>
  <c r="AD146" i="4"/>
  <c r="AE146" i="4"/>
  <c r="X146" i="4"/>
  <c r="Y146" i="4"/>
  <c r="Z146" i="4"/>
  <c r="AB146" i="4"/>
  <c r="AC146" i="4"/>
  <c r="J147" i="4"/>
  <c r="X147" i="4"/>
  <c r="Y147" i="4"/>
  <c r="Q325" i="4" s="1"/>
  <c r="Z147" i="4"/>
  <c r="AA147" i="4"/>
  <c r="AB147" i="4"/>
  <c r="AC147" i="4"/>
  <c r="AD147" i="4"/>
  <c r="AE147" i="4"/>
  <c r="AF147" i="4"/>
  <c r="X148" i="4"/>
  <c r="Y148" i="4"/>
  <c r="Z148" i="4"/>
  <c r="AA148" i="4"/>
  <c r="AB148" i="4"/>
  <c r="AC148" i="4"/>
  <c r="AD148" i="4"/>
  <c r="AE148" i="4"/>
  <c r="Q149" i="4"/>
  <c r="AA149" i="4" s="1"/>
  <c r="AB149" i="4"/>
  <c r="AC149" i="4"/>
  <c r="AD149" i="4"/>
  <c r="X149" i="4"/>
  <c r="Y149" i="4"/>
  <c r="Z149" i="4"/>
  <c r="AE149" i="4"/>
  <c r="J150" i="4"/>
  <c r="X150" i="4"/>
  <c r="Y150" i="4"/>
  <c r="Z150" i="4"/>
  <c r="AA150" i="4"/>
  <c r="AB150" i="4"/>
  <c r="AC150" i="4"/>
  <c r="AD150" i="4"/>
  <c r="AE150" i="4"/>
  <c r="AF150" i="4"/>
  <c r="X151" i="4"/>
  <c r="Y151" i="4"/>
  <c r="Z151" i="4"/>
  <c r="AA151" i="4"/>
  <c r="AB151" i="4"/>
  <c r="AC151" i="4"/>
  <c r="AD151" i="4"/>
  <c r="AE151" i="4"/>
  <c r="Q152" i="4"/>
  <c r="AA152" i="4" s="1"/>
  <c r="AB152" i="4"/>
  <c r="AC152" i="4"/>
  <c r="A152" i="4" s="1"/>
  <c r="AD152" i="4"/>
  <c r="AE152" i="4"/>
  <c r="X152" i="4"/>
  <c r="Y152" i="4"/>
  <c r="Z152" i="4"/>
  <c r="J153" i="4"/>
  <c r="X153" i="4"/>
  <c r="Y153" i="4"/>
  <c r="Z153" i="4"/>
  <c r="AA153" i="4"/>
  <c r="AB153" i="4"/>
  <c r="AC153" i="4"/>
  <c r="AD153" i="4"/>
  <c r="AE153" i="4"/>
  <c r="AF153" i="4"/>
  <c r="X154" i="4"/>
  <c r="Y154" i="4"/>
  <c r="Z154" i="4"/>
  <c r="AA154" i="4"/>
  <c r="AB154" i="4"/>
  <c r="A154" i="4" s="1"/>
  <c r="AC154" i="4"/>
  <c r="AD154" i="4"/>
  <c r="AE154" i="4"/>
  <c r="Q155" i="4"/>
  <c r="AA155" i="4" s="1"/>
  <c r="AB155" i="4"/>
  <c r="AC155" i="4"/>
  <c r="AE155" i="4"/>
  <c r="X155" i="4"/>
  <c r="Y155" i="4"/>
  <c r="Z155" i="4"/>
  <c r="AD155" i="4"/>
  <c r="J156" i="4"/>
  <c r="X156" i="4"/>
  <c r="Y156" i="4"/>
  <c r="Z156" i="4"/>
  <c r="AA156" i="4"/>
  <c r="AB156" i="4"/>
  <c r="AC156" i="4"/>
  <c r="AD156" i="4"/>
  <c r="AE156" i="4"/>
  <c r="AF156" i="4"/>
  <c r="X157" i="4"/>
  <c r="Y157" i="4"/>
  <c r="Z157" i="4"/>
  <c r="Q320" i="4" s="1"/>
  <c r="AA157" i="4"/>
  <c r="AB157" i="4"/>
  <c r="AC157" i="4"/>
  <c r="AD157" i="4"/>
  <c r="A157" i="4" s="1"/>
  <c r="AE157" i="4"/>
  <c r="Q158" i="4"/>
  <c r="AA158" i="4" s="1"/>
  <c r="AC158" i="4"/>
  <c r="AE158" i="4"/>
  <c r="X158" i="4"/>
  <c r="Y158" i="4"/>
  <c r="Z158" i="4"/>
  <c r="AB158" i="4"/>
  <c r="A158" i="4" s="1"/>
  <c r="AD158" i="4"/>
  <c r="J159" i="4"/>
  <c r="X159" i="4"/>
  <c r="Y159" i="4"/>
  <c r="Z159" i="4"/>
  <c r="AA159" i="4"/>
  <c r="AB159" i="4"/>
  <c r="AC159" i="4"/>
  <c r="AD159" i="4"/>
  <c r="AE159" i="4"/>
  <c r="AF159" i="4"/>
  <c r="X160" i="4"/>
  <c r="Y160" i="4"/>
  <c r="Z160" i="4"/>
  <c r="AA160" i="4"/>
  <c r="AB160" i="4"/>
  <c r="A160" i="4" s="1"/>
  <c r="AC160" i="4"/>
  <c r="AD160" i="4"/>
  <c r="AE160" i="4"/>
  <c r="Q161" i="4"/>
  <c r="AA161" i="4" s="1"/>
  <c r="AC161" i="4"/>
  <c r="AD161" i="4"/>
  <c r="AE161" i="4"/>
  <c r="X161" i="4"/>
  <c r="Y161" i="4"/>
  <c r="Z161" i="4"/>
  <c r="AB161" i="4"/>
  <c r="J162" i="4"/>
  <c r="X162" i="4"/>
  <c r="Y162" i="4"/>
  <c r="Z162" i="4"/>
  <c r="AA162" i="4"/>
  <c r="AB162" i="4"/>
  <c r="AC162" i="4"/>
  <c r="AD162" i="4"/>
  <c r="AE162" i="4"/>
  <c r="AF162" i="4"/>
  <c r="X163" i="4"/>
  <c r="Y163" i="4"/>
  <c r="Z163" i="4"/>
  <c r="AA163" i="4"/>
  <c r="AB163" i="4"/>
  <c r="AC163" i="4"/>
  <c r="AD163" i="4"/>
  <c r="A163" i="4" s="1"/>
  <c r="AE163" i="4"/>
  <c r="Q164" i="4"/>
  <c r="AA164" i="4" s="1"/>
  <c r="AB164" i="4"/>
  <c r="X164" i="4"/>
  <c r="Y164" i="4"/>
  <c r="Z164" i="4"/>
  <c r="AC164" i="4"/>
  <c r="AD164" i="4"/>
  <c r="AE164" i="4"/>
  <c r="J165" i="4"/>
  <c r="X165" i="4"/>
  <c r="Y165" i="4"/>
  <c r="Z165" i="4"/>
  <c r="AA165" i="4"/>
  <c r="AB165" i="4"/>
  <c r="AC165" i="4"/>
  <c r="AD165" i="4"/>
  <c r="AE165" i="4"/>
  <c r="AF165" i="4"/>
  <c r="X166" i="4"/>
  <c r="Y166" i="4"/>
  <c r="Z166" i="4"/>
  <c r="AA166" i="4"/>
  <c r="AB166" i="4"/>
  <c r="A166" i="4" s="1"/>
  <c r="AC166" i="4"/>
  <c r="AD166" i="4"/>
  <c r="AE166" i="4"/>
  <c r="Q167" i="4"/>
  <c r="AA167" i="4" s="1"/>
  <c r="AB167" i="4"/>
  <c r="AC167" i="4"/>
  <c r="AD167" i="4"/>
  <c r="AE167" i="4"/>
  <c r="X167" i="4"/>
  <c r="Y167" i="4"/>
  <c r="Z167" i="4"/>
  <c r="J168" i="4"/>
  <c r="X168" i="4"/>
  <c r="Y168" i="4"/>
  <c r="Z168" i="4"/>
  <c r="AA168" i="4"/>
  <c r="AB168" i="4"/>
  <c r="AC168" i="4"/>
  <c r="AD168" i="4"/>
  <c r="AE168" i="4"/>
  <c r="AF168" i="4"/>
  <c r="X169" i="4"/>
  <c r="Y169" i="4"/>
  <c r="Z169" i="4"/>
  <c r="AA169" i="4"/>
  <c r="AB169" i="4"/>
  <c r="AC169" i="4"/>
  <c r="AD169" i="4"/>
  <c r="A169" i="4" s="1"/>
  <c r="AE169" i="4"/>
  <c r="Q170" i="4"/>
  <c r="AA170" i="4" s="1"/>
  <c r="AD170" i="4"/>
  <c r="AE170" i="4"/>
  <c r="X170" i="4"/>
  <c r="Y170" i="4"/>
  <c r="Z170" i="4"/>
  <c r="AB170" i="4"/>
  <c r="A170" i="4" s="1"/>
  <c r="AC170" i="4"/>
  <c r="J171" i="4"/>
  <c r="X171" i="4"/>
  <c r="Y171" i="4"/>
  <c r="Z171" i="4"/>
  <c r="AA171" i="4"/>
  <c r="AB171" i="4"/>
  <c r="AC171" i="4"/>
  <c r="AD171" i="4"/>
  <c r="AE171" i="4"/>
  <c r="AF171" i="4"/>
  <c r="X172" i="4"/>
  <c r="Y172" i="4"/>
  <c r="Z172" i="4"/>
  <c r="AA172" i="4"/>
  <c r="AB172" i="4"/>
  <c r="AC172" i="4"/>
  <c r="AD172" i="4"/>
  <c r="AE172" i="4"/>
  <c r="Q173" i="4"/>
  <c r="AA173" i="4" s="1"/>
  <c r="AB173" i="4"/>
  <c r="AC173" i="4"/>
  <c r="AD173" i="4"/>
  <c r="X173" i="4"/>
  <c r="Y173" i="4"/>
  <c r="Z173" i="4"/>
  <c r="AE173" i="4"/>
  <c r="J174" i="4"/>
  <c r="X174" i="4"/>
  <c r="Y174" i="4"/>
  <c r="Z174" i="4"/>
  <c r="AA174" i="4"/>
  <c r="AB174" i="4"/>
  <c r="AC174" i="4"/>
  <c r="AD174" i="4"/>
  <c r="AE174" i="4"/>
  <c r="AF174" i="4"/>
  <c r="X175" i="4"/>
  <c r="Y175" i="4"/>
  <c r="Z175" i="4"/>
  <c r="AA175" i="4"/>
  <c r="AB175" i="4"/>
  <c r="AC175" i="4"/>
  <c r="A175" i="4" s="1"/>
  <c r="AD175" i="4"/>
  <c r="AE175" i="4"/>
  <c r="Q176" i="4"/>
  <c r="AA176" i="4" s="1"/>
  <c r="AC176" i="4"/>
  <c r="A176" i="4" s="1"/>
  <c r="AD176" i="4"/>
  <c r="AE176" i="4"/>
  <c r="X176" i="4"/>
  <c r="Y176" i="4"/>
  <c r="Z176" i="4"/>
  <c r="AB176" i="4"/>
  <c r="J177" i="4"/>
  <c r="X177" i="4"/>
  <c r="Y177" i="4"/>
  <c r="Z177" i="4"/>
  <c r="AA177" i="4"/>
  <c r="AB177" i="4"/>
  <c r="AC177" i="4"/>
  <c r="AD177" i="4"/>
  <c r="AE177" i="4"/>
  <c r="AF177" i="4"/>
  <c r="X178" i="4"/>
  <c r="Y178" i="4"/>
  <c r="Z178" i="4"/>
  <c r="AA178" i="4"/>
  <c r="AB178" i="4"/>
  <c r="AC178" i="4"/>
  <c r="AD178" i="4"/>
  <c r="AE178" i="4"/>
  <c r="Q179" i="4"/>
  <c r="AA179" i="4" s="1"/>
  <c r="AB179" i="4"/>
  <c r="AC179" i="4"/>
  <c r="AD179" i="4"/>
  <c r="AE179" i="4"/>
  <c r="X179" i="4"/>
  <c r="Y179" i="4"/>
  <c r="Z179" i="4"/>
  <c r="J180" i="4"/>
  <c r="X180" i="4"/>
  <c r="Y180" i="4"/>
  <c r="Z180" i="4"/>
  <c r="AA180" i="4"/>
  <c r="AB180" i="4"/>
  <c r="AC180" i="4"/>
  <c r="AD180" i="4"/>
  <c r="AE180" i="4"/>
  <c r="AF180" i="4"/>
  <c r="X181" i="4"/>
  <c r="Y181" i="4"/>
  <c r="Q324" i="4" s="1"/>
  <c r="Z181" i="4"/>
  <c r="AA181" i="4"/>
  <c r="AB181" i="4"/>
  <c r="AC181" i="4"/>
  <c r="A181" i="4" s="1"/>
  <c r="AD181" i="4"/>
  <c r="AE181" i="4"/>
  <c r="Q182" i="4"/>
  <c r="AA182" i="4" s="1"/>
  <c r="AC182" i="4"/>
  <c r="A180" i="4" s="1"/>
  <c r="AD182" i="4"/>
  <c r="AE182" i="4"/>
  <c r="X182" i="4"/>
  <c r="Y182" i="4"/>
  <c r="Z182" i="4"/>
  <c r="AB182" i="4"/>
  <c r="J183" i="4"/>
  <c r="X183" i="4"/>
  <c r="Y183" i="4"/>
  <c r="Z183" i="4"/>
  <c r="AA183" i="4"/>
  <c r="AB183" i="4"/>
  <c r="AC183" i="4"/>
  <c r="AD183" i="4"/>
  <c r="AE183" i="4"/>
  <c r="AF183" i="4"/>
  <c r="X184" i="4"/>
  <c r="Y184" i="4"/>
  <c r="Z184" i="4"/>
  <c r="AA184" i="4"/>
  <c r="AB184" i="4"/>
  <c r="AC184" i="4"/>
  <c r="AD184" i="4"/>
  <c r="AE184" i="4"/>
  <c r="Q185" i="4"/>
  <c r="AA185" i="4" s="1"/>
  <c r="AB185" i="4"/>
  <c r="AD185" i="4"/>
  <c r="AE185" i="4"/>
  <c r="X185" i="4"/>
  <c r="Y185" i="4"/>
  <c r="Z185" i="4"/>
  <c r="AC185" i="4"/>
  <c r="J186" i="4"/>
  <c r="X186" i="4"/>
  <c r="Y186" i="4"/>
  <c r="Z186" i="4"/>
  <c r="AA186" i="4"/>
  <c r="AB186" i="4"/>
  <c r="AC186" i="4"/>
  <c r="AD186" i="4"/>
  <c r="AE186" i="4"/>
  <c r="AF186" i="4"/>
  <c r="X187" i="4"/>
  <c r="Y187" i="4"/>
  <c r="Z187" i="4"/>
  <c r="AA187" i="4"/>
  <c r="AB187" i="4"/>
  <c r="AC187" i="4"/>
  <c r="A187" i="4" s="1"/>
  <c r="AD187" i="4"/>
  <c r="AE187" i="4"/>
  <c r="Q188" i="4"/>
  <c r="AA188" i="4" s="1"/>
  <c r="AB188" i="4"/>
  <c r="A186" i="4" s="1"/>
  <c r="AC188" i="4"/>
  <c r="AD188" i="4"/>
  <c r="AE188" i="4"/>
  <c r="X188" i="4"/>
  <c r="Y188" i="4"/>
  <c r="Z188" i="4"/>
  <c r="J189" i="4"/>
  <c r="X189" i="4"/>
  <c r="Y189" i="4"/>
  <c r="Z189" i="4"/>
  <c r="AA189" i="4"/>
  <c r="AB189" i="4"/>
  <c r="AC189" i="4"/>
  <c r="AD189" i="4"/>
  <c r="AE189" i="4"/>
  <c r="AF189" i="4"/>
  <c r="X190" i="4"/>
  <c r="Y190" i="4"/>
  <c r="Z190" i="4"/>
  <c r="AA190" i="4"/>
  <c r="A190" i="4" s="1"/>
  <c r="AB190" i="4"/>
  <c r="AC190" i="4"/>
  <c r="AD190" i="4"/>
  <c r="AE190" i="4"/>
  <c r="Q191" i="4"/>
  <c r="AA191" i="4" s="1"/>
  <c r="AB191" i="4"/>
  <c r="AC191" i="4"/>
  <c r="AD191" i="4"/>
  <c r="X191" i="4"/>
  <c r="Y191" i="4"/>
  <c r="Z191" i="4"/>
  <c r="AE191" i="4"/>
  <c r="J192" i="4"/>
  <c r="X192" i="4"/>
  <c r="Y192" i="4"/>
  <c r="Z192" i="4"/>
  <c r="AA192" i="4"/>
  <c r="AB192" i="4"/>
  <c r="AC192" i="4"/>
  <c r="AD192" i="4"/>
  <c r="AE192" i="4"/>
  <c r="AF192" i="4"/>
  <c r="X193" i="4"/>
  <c r="Y193" i="4"/>
  <c r="Z193" i="4"/>
  <c r="AA193" i="4"/>
  <c r="AB193" i="4"/>
  <c r="AC193" i="4"/>
  <c r="A193" i="4" s="1"/>
  <c r="AD193" i="4"/>
  <c r="AE193" i="4"/>
  <c r="Q194" i="4"/>
  <c r="AA194" i="4" s="1"/>
  <c r="AB194" i="4"/>
  <c r="A194" i="4" s="1"/>
  <c r="AC194" i="4"/>
  <c r="AE194" i="4"/>
  <c r="X194" i="4"/>
  <c r="Y194" i="4"/>
  <c r="Z194" i="4"/>
  <c r="AD194" i="4"/>
  <c r="J195" i="4"/>
  <c r="X195" i="4"/>
  <c r="Y195" i="4"/>
  <c r="Z195" i="4"/>
  <c r="AA195" i="4"/>
  <c r="AB195" i="4"/>
  <c r="AC195" i="4"/>
  <c r="AD195" i="4"/>
  <c r="AE195" i="4"/>
  <c r="AF195" i="4"/>
  <c r="X196" i="4"/>
  <c r="Y196" i="4"/>
  <c r="Z196" i="4"/>
  <c r="AA196" i="4"/>
  <c r="A196" i="4" s="1"/>
  <c r="AB196" i="4"/>
  <c r="AC196" i="4"/>
  <c r="AD196" i="4"/>
  <c r="AE196" i="4"/>
  <c r="Q197" i="4"/>
  <c r="AA197" i="4" s="1"/>
  <c r="AD197" i="4"/>
  <c r="AE197" i="4"/>
  <c r="X197" i="4"/>
  <c r="Y197" i="4"/>
  <c r="Z197" i="4"/>
  <c r="AB197" i="4"/>
  <c r="AC197" i="4"/>
  <c r="J198" i="4"/>
  <c r="X198" i="4"/>
  <c r="Y198" i="4"/>
  <c r="Z198" i="4"/>
  <c r="AA198" i="4"/>
  <c r="AB198" i="4"/>
  <c r="AC198" i="4"/>
  <c r="AD198" i="4"/>
  <c r="AE198" i="4"/>
  <c r="AF198" i="4"/>
  <c r="X199" i="4"/>
  <c r="Y199" i="4"/>
  <c r="Z199" i="4"/>
  <c r="AA199" i="4"/>
  <c r="AB199" i="4"/>
  <c r="AC199" i="4"/>
  <c r="A199" i="4" s="1"/>
  <c r="AD199" i="4"/>
  <c r="AE199" i="4"/>
  <c r="Q200" i="4"/>
  <c r="AA200" i="4" s="1"/>
  <c r="AB200" i="4"/>
  <c r="A200" i="4" s="1"/>
  <c r="AC200" i="4"/>
  <c r="AD200" i="4"/>
  <c r="AE200" i="4"/>
  <c r="X200" i="4"/>
  <c r="Y200" i="4"/>
  <c r="Z200" i="4"/>
  <c r="J201" i="4"/>
  <c r="X201" i="4"/>
  <c r="Y201" i="4"/>
  <c r="Z201" i="4"/>
  <c r="AA201" i="4"/>
  <c r="AB201" i="4"/>
  <c r="AC201" i="4"/>
  <c r="AD201" i="4"/>
  <c r="AE201" i="4"/>
  <c r="AF201" i="4"/>
  <c r="X202" i="4"/>
  <c r="Y202" i="4"/>
  <c r="Z202" i="4"/>
  <c r="AA202" i="4"/>
  <c r="A202" i="4" s="1"/>
  <c r="AB202" i="4"/>
  <c r="AC202" i="4"/>
  <c r="AD202" i="4"/>
  <c r="AE202" i="4"/>
  <c r="Q203" i="4"/>
  <c r="AA203" i="4" s="1"/>
  <c r="AD203" i="4"/>
  <c r="AE203" i="4"/>
  <c r="X203" i="4"/>
  <c r="Y203" i="4"/>
  <c r="Z203" i="4"/>
  <c r="AB203" i="4"/>
  <c r="AC203" i="4"/>
  <c r="J204" i="4"/>
  <c r="X204" i="4"/>
  <c r="Y204" i="4"/>
  <c r="Z204" i="4"/>
  <c r="AA204" i="4"/>
  <c r="AB204" i="4"/>
  <c r="AC204" i="4"/>
  <c r="AD204" i="4"/>
  <c r="AE204" i="4"/>
  <c r="AF204" i="4"/>
  <c r="X205" i="4"/>
  <c r="Y205" i="4"/>
  <c r="Z205" i="4"/>
  <c r="AA205" i="4"/>
  <c r="AB205" i="4"/>
  <c r="AC205" i="4"/>
  <c r="AD205" i="4"/>
  <c r="AE205" i="4"/>
  <c r="Q206" i="4"/>
  <c r="AA206" i="4" s="1"/>
  <c r="AB206" i="4"/>
  <c r="AC206" i="4"/>
  <c r="AD206" i="4"/>
  <c r="AE206" i="4"/>
  <c r="X206" i="4"/>
  <c r="Y206" i="4"/>
  <c r="Z206" i="4"/>
  <c r="J207" i="4"/>
  <c r="X207" i="4"/>
  <c r="Y207" i="4"/>
  <c r="Z207" i="4"/>
  <c r="AA207" i="4"/>
  <c r="AB207" i="4"/>
  <c r="AC207" i="4"/>
  <c r="AD207" i="4"/>
  <c r="AE207" i="4"/>
  <c r="AF207" i="4"/>
  <c r="X208" i="4"/>
  <c r="Y208" i="4"/>
  <c r="Z208" i="4"/>
  <c r="AA208" i="4"/>
  <c r="A208" i="4" s="1"/>
  <c r="AB208" i="4"/>
  <c r="AC208" i="4"/>
  <c r="AD208" i="4"/>
  <c r="AE208" i="4"/>
  <c r="Q209" i="4"/>
  <c r="AA209" i="4" s="1"/>
  <c r="AB209" i="4"/>
  <c r="AC209" i="4"/>
  <c r="AD209" i="4"/>
  <c r="AE209" i="4"/>
  <c r="X209" i="4"/>
  <c r="Y209" i="4"/>
  <c r="Z209" i="4"/>
  <c r="J210" i="4"/>
  <c r="X210" i="4"/>
  <c r="Y210" i="4"/>
  <c r="Z210" i="4"/>
  <c r="AA210" i="4"/>
  <c r="AB210" i="4"/>
  <c r="AC210" i="4"/>
  <c r="AD210" i="4"/>
  <c r="AE210" i="4"/>
  <c r="AF210" i="4"/>
  <c r="X211" i="4"/>
  <c r="Y211" i="4"/>
  <c r="Z211" i="4"/>
  <c r="AA211" i="4"/>
  <c r="AB211" i="4"/>
  <c r="AC211" i="4"/>
  <c r="A211" i="4" s="1"/>
  <c r="AD211" i="4"/>
  <c r="AE211" i="4"/>
  <c r="Q212" i="4"/>
  <c r="AA212" i="4" s="1"/>
  <c r="AB212" i="4"/>
  <c r="AC212" i="4"/>
  <c r="AD212" i="4"/>
  <c r="AE212" i="4"/>
  <c r="X212" i="4"/>
  <c r="Y212" i="4"/>
  <c r="Z212" i="4"/>
  <c r="J213" i="4"/>
  <c r="X213" i="4"/>
  <c r="Y213" i="4"/>
  <c r="Z213" i="4"/>
  <c r="AA213" i="4"/>
  <c r="AB213" i="4"/>
  <c r="AC213" i="4"/>
  <c r="AD213" i="4"/>
  <c r="AE213" i="4"/>
  <c r="AF213" i="4"/>
  <c r="X214" i="4"/>
  <c r="Y214" i="4"/>
  <c r="Z214" i="4"/>
  <c r="AA214" i="4"/>
  <c r="AB214" i="4"/>
  <c r="AC214" i="4"/>
  <c r="AD214" i="4"/>
  <c r="AE214" i="4"/>
  <c r="Q215" i="4"/>
  <c r="AA215" i="4" s="1"/>
  <c r="AB215" i="4"/>
  <c r="AE215" i="4"/>
  <c r="X215" i="4"/>
  <c r="Y215" i="4"/>
  <c r="Z215" i="4"/>
  <c r="AC215" i="4"/>
  <c r="AD215" i="4"/>
  <c r="J216" i="4"/>
  <c r="X216" i="4"/>
  <c r="Y216" i="4"/>
  <c r="Z216" i="4"/>
  <c r="AA216" i="4"/>
  <c r="AB216" i="4"/>
  <c r="AC216" i="4"/>
  <c r="AD216" i="4"/>
  <c r="AE216" i="4"/>
  <c r="AF216" i="4"/>
  <c r="X217" i="4"/>
  <c r="Y217" i="4"/>
  <c r="Z217" i="4"/>
  <c r="AA217" i="4"/>
  <c r="AB217" i="4"/>
  <c r="AC217" i="4"/>
  <c r="A217" i="4" s="1"/>
  <c r="AD217" i="4"/>
  <c r="AE217" i="4"/>
  <c r="Q218" i="4"/>
  <c r="AA218" i="4" s="1"/>
  <c r="AB218" i="4"/>
  <c r="A218" i="4" s="1"/>
  <c r="AC218" i="4"/>
  <c r="AE218" i="4"/>
  <c r="X218" i="4"/>
  <c r="Y218" i="4"/>
  <c r="Z218" i="4"/>
  <c r="AD218" i="4"/>
  <c r="J219" i="4"/>
  <c r="X219" i="4"/>
  <c r="Y219" i="4"/>
  <c r="Z219" i="4"/>
  <c r="AA219" i="4"/>
  <c r="AB219" i="4"/>
  <c r="AC219" i="4"/>
  <c r="AD219" i="4"/>
  <c r="AE219" i="4"/>
  <c r="AF219" i="4"/>
  <c r="X220" i="4"/>
  <c r="Y220" i="4"/>
  <c r="Z220" i="4"/>
  <c r="AA220" i="4"/>
  <c r="A220" i="4" s="1"/>
  <c r="AB220" i="4"/>
  <c r="AC220" i="4"/>
  <c r="AD220" i="4"/>
  <c r="AE220" i="4"/>
  <c r="Q221" i="4"/>
  <c r="AA221" i="4" s="1"/>
  <c r="AC221" i="4"/>
  <c r="AE221" i="4"/>
  <c r="X221" i="4"/>
  <c r="Y221" i="4"/>
  <c r="Z221" i="4"/>
  <c r="AB221" i="4"/>
  <c r="AD221" i="4"/>
  <c r="J222" i="4"/>
  <c r="X222" i="4"/>
  <c r="Y222" i="4"/>
  <c r="Z222" i="4"/>
  <c r="AA222" i="4"/>
  <c r="AB222" i="4"/>
  <c r="AC222" i="4"/>
  <c r="AD222" i="4"/>
  <c r="AE222" i="4"/>
  <c r="AF222" i="4"/>
  <c r="X223" i="4"/>
  <c r="Y223" i="4"/>
  <c r="Z223" i="4"/>
  <c r="AA223" i="4"/>
  <c r="AB223" i="4"/>
  <c r="AC223" i="4"/>
  <c r="A223" i="4" s="1"/>
  <c r="AD223" i="4"/>
  <c r="AE223" i="4"/>
  <c r="Q224" i="4"/>
  <c r="AA224" i="4" s="1"/>
  <c r="AD224" i="4"/>
  <c r="A224" i="4" s="1"/>
  <c r="AE224" i="4"/>
  <c r="X224" i="4"/>
  <c r="Y224" i="4"/>
  <c r="Z224" i="4"/>
  <c r="AB224" i="4"/>
  <c r="AC224" i="4"/>
  <c r="J225" i="4"/>
  <c r="X225" i="4"/>
  <c r="Y225" i="4"/>
  <c r="Z225" i="4"/>
  <c r="AA225" i="4"/>
  <c r="AB225" i="4"/>
  <c r="AC225" i="4"/>
  <c r="AD225" i="4"/>
  <c r="AE225" i="4"/>
  <c r="AF225" i="4"/>
  <c r="X226" i="4"/>
  <c r="Y226" i="4"/>
  <c r="Z226" i="4"/>
  <c r="AA226" i="4"/>
  <c r="AB226" i="4"/>
  <c r="AC226" i="4"/>
  <c r="AD226" i="4"/>
  <c r="AE226" i="4"/>
  <c r="Q227" i="4"/>
  <c r="AA227" i="4" s="1"/>
  <c r="AC227" i="4"/>
  <c r="AD227" i="4"/>
  <c r="AE227" i="4"/>
  <c r="X227" i="4"/>
  <c r="Y227" i="4"/>
  <c r="Z227" i="4"/>
  <c r="AB227" i="4"/>
  <c r="J228" i="4"/>
  <c r="X228" i="4"/>
  <c r="Y228" i="4"/>
  <c r="Z228" i="4"/>
  <c r="AA228" i="4"/>
  <c r="AB228" i="4"/>
  <c r="AC228" i="4"/>
  <c r="AD228" i="4"/>
  <c r="AE228" i="4"/>
  <c r="AF228" i="4"/>
  <c r="X229" i="4"/>
  <c r="Y229" i="4"/>
  <c r="Z229" i="4"/>
  <c r="AA229" i="4"/>
  <c r="AB229" i="4"/>
  <c r="A229" i="4" s="1"/>
  <c r="AC229" i="4"/>
  <c r="AD229" i="4"/>
  <c r="AE229" i="4"/>
  <c r="Q230" i="4"/>
  <c r="AA230" i="4" s="1"/>
  <c r="A228" i="4" s="1"/>
  <c r="AB230" i="4"/>
  <c r="AC230" i="4"/>
  <c r="AD230" i="4"/>
  <c r="AE230" i="4"/>
  <c r="X230" i="4"/>
  <c r="Y230" i="4"/>
  <c r="Z230" i="4"/>
  <c r="J231" i="4"/>
  <c r="X231" i="4"/>
  <c r="Y231" i="4"/>
  <c r="Z231" i="4"/>
  <c r="AA231" i="4"/>
  <c r="AB231" i="4"/>
  <c r="AC231" i="4"/>
  <c r="AD231" i="4"/>
  <c r="AE231" i="4"/>
  <c r="AF231" i="4"/>
  <c r="X232" i="4"/>
  <c r="Y232" i="4"/>
  <c r="Z232" i="4"/>
  <c r="AA232" i="4"/>
  <c r="AB232" i="4"/>
  <c r="AC232" i="4"/>
  <c r="AD232" i="4"/>
  <c r="AE232" i="4"/>
  <c r="Q233" i="4"/>
  <c r="AA233" i="4" s="1"/>
  <c r="AB233" i="4"/>
  <c r="AC233" i="4"/>
  <c r="AD233" i="4"/>
  <c r="AE233" i="4"/>
  <c r="X233" i="4"/>
  <c r="Y233" i="4"/>
  <c r="Z233" i="4"/>
  <c r="J234" i="4"/>
  <c r="X234" i="4"/>
  <c r="Y234" i="4"/>
  <c r="Z234" i="4"/>
  <c r="AA234" i="4"/>
  <c r="AB234" i="4"/>
  <c r="AC234" i="4"/>
  <c r="AD234" i="4"/>
  <c r="AE234" i="4"/>
  <c r="AF234" i="4"/>
  <c r="X235" i="4"/>
  <c r="Y235" i="4"/>
  <c r="Z235" i="4"/>
  <c r="AA235" i="4"/>
  <c r="AB235" i="4"/>
  <c r="AC235" i="4"/>
  <c r="AD235" i="4"/>
  <c r="AE235" i="4"/>
  <c r="Q236" i="4"/>
  <c r="AA236" i="4" s="1"/>
  <c r="AB236" i="4"/>
  <c r="AC236" i="4"/>
  <c r="AD236" i="4"/>
  <c r="X236" i="4"/>
  <c r="Y236" i="4"/>
  <c r="Z236" i="4"/>
  <c r="AE236" i="4"/>
  <c r="J237" i="4"/>
  <c r="X237" i="4"/>
  <c r="Y237" i="4"/>
  <c r="Z237" i="4"/>
  <c r="AA237" i="4"/>
  <c r="AB237" i="4"/>
  <c r="AC237" i="4"/>
  <c r="AD237" i="4"/>
  <c r="AE237" i="4"/>
  <c r="AF237" i="4"/>
  <c r="X238" i="4"/>
  <c r="Y238" i="4"/>
  <c r="Z238" i="4"/>
  <c r="AA238" i="4"/>
  <c r="AB238" i="4"/>
  <c r="AC238" i="4"/>
  <c r="AD238" i="4"/>
  <c r="A238" i="4" s="1"/>
  <c r="AE238" i="4"/>
  <c r="Q239" i="4"/>
  <c r="AA239" i="4" s="1"/>
  <c r="AB239" i="4"/>
  <c r="AC239" i="4"/>
  <c r="AD239" i="4"/>
  <c r="AE239" i="4"/>
  <c r="X239" i="4"/>
  <c r="Y239" i="4"/>
  <c r="Z239" i="4"/>
  <c r="J240" i="4"/>
  <c r="X240" i="4"/>
  <c r="Y240" i="4"/>
  <c r="Z240" i="4"/>
  <c r="AA240" i="4"/>
  <c r="AB240" i="4"/>
  <c r="AC240" i="4"/>
  <c r="AD240" i="4"/>
  <c r="AE240" i="4"/>
  <c r="AF240" i="4"/>
  <c r="X241" i="4"/>
  <c r="Y241" i="4"/>
  <c r="Z241" i="4"/>
  <c r="AA241" i="4"/>
  <c r="A241" i="4" s="1"/>
  <c r="AB241" i="4"/>
  <c r="AC241" i="4"/>
  <c r="AD241" i="4"/>
  <c r="AE241" i="4"/>
  <c r="Q242" i="4"/>
  <c r="AA242" i="4" s="1"/>
  <c r="AB242" i="4"/>
  <c r="AC242" i="4"/>
  <c r="AD242" i="4"/>
  <c r="X242" i="4"/>
  <c r="Y242" i="4"/>
  <c r="Z242" i="4"/>
  <c r="AE242" i="4"/>
  <c r="J243" i="4"/>
  <c r="X243" i="4"/>
  <c r="Y243" i="4"/>
  <c r="Z243" i="4"/>
  <c r="AA243" i="4"/>
  <c r="AB243" i="4"/>
  <c r="AC243" i="4"/>
  <c r="AD243" i="4"/>
  <c r="AE243" i="4"/>
  <c r="AF243" i="4"/>
  <c r="X244" i="4"/>
  <c r="Y244" i="4"/>
  <c r="Z244" i="4"/>
  <c r="AA244" i="4"/>
  <c r="AB244" i="4"/>
  <c r="AC244" i="4"/>
  <c r="AD244" i="4"/>
  <c r="AE244" i="4"/>
  <c r="Q245" i="4"/>
  <c r="AA245" i="4" s="1"/>
  <c r="AB245" i="4"/>
  <c r="AC245" i="4"/>
  <c r="AE245" i="4"/>
  <c r="X245" i="4"/>
  <c r="Y245" i="4"/>
  <c r="Z245" i="4"/>
  <c r="AD245" i="4"/>
  <c r="J246" i="4"/>
  <c r="X246" i="4"/>
  <c r="Y246" i="4"/>
  <c r="Z246" i="4"/>
  <c r="AA246" i="4"/>
  <c r="AB246" i="4"/>
  <c r="AC246" i="4"/>
  <c r="AD246" i="4"/>
  <c r="AE246" i="4"/>
  <c r="AF246" i="4"/>
  <c r="X247" i="4"/>
  <c r="Y247" i="4"/>
  <c r="Z247" i="4"/>
  <c r="AA247" i="4"/>
  <c r="A247" i="4" s="1"/>
  <c r="AB247" i="4"/>
  <c r="AC247" i="4"/>
  <c r="AD247" i="4"/>
  <c r="AE247" i="4"/>
  <c r="Q248" i="4"/>
  <c r="AA248" i="4" s="1"/>
  <c r="AB248" i="4"/>
  <c r="AC248" i="4"/>
  <c r="AD248" i="4"/>
  <c r="A246" i="4" s="1"/>
  <c r="X248" i="4"/>
  <c r="Y248" i="4"/>
  <c r="Z248" i="4"/>
  <c r="AE248" i="4"/>
  <c r="J249" i="4"/>
  <c r="X249" i="4"/>
  <c r="Y249" i="4"/>
  <c r="Z249" i="4"/>
  <c r="AA249" i="4"/>
  <c r="AB249" i="4"/>
  <c r="AC249" i="4"/>
  <c r="AD249" i="4"/>
  <c r="AE249" i="4"/>
  <c r="AF249" i="4"/>
  <c r="X250" i="4"/>
  <c r="Y250" i="4"/>
  <c r="Z250" i="4"/>
  <c r="AA250" i="4"/>
  <c r="AB250" i="4"/>
  <c r="AC250" i="4"/>
  <c r="A250" i="4" s="1"/>
  <c r="AD250" i="4"/>
  <c r="AE250" i="4"/>
  <c r="Q251" i="4"/>
  <c r="AA251" i="4"/>
  <c r="A249" i="4" s="1"/>
  <c r="AB251" i="4"/>
  <c r="AC251" i="4"/>
  <c r="AD251" i="4"/>
  <c r="AE251" i="4"/>
  <c r="X251" i="4"/>
  <c r="Y251" i="4"/>
  <c r="Z251" i="4"/>
  <c r="J252" i="4"/>
  <c r="X252" i="4"/>
  <c r="Y252" i="4"/>
  <c r="Z252" i="4"/>
  <c r="AA252" i="4"/>
  <c r="AB252" i="4"/>
  <c r="AC252" i="4"/>
  <c r="AD252" i="4"/>
  <c r="AE252" i="4"/>
  <c r="AF252" i="4"/>
  <c r="X253" i="4"/>
  <c r="Y253" i="4"/>
  <c r="Z253" i="4"/>
  <c r="Q318" i="4" s="1"/>
  <c r="AA253" i="4"/>
  <c r="AB253" i="4"/>
  <c r="AC253" i="4"/>
  <c r="AD253" i="4"/>
  <c r="A253" i="4" s="1"/>
  <c r="AE253" i="4"/>
  <c r="Q254" i="4"/>
  <c r="AA254" i="4" s="1"/>
  <c r="AB254" i="4"/>
  <c r="AC254" i="4"/>
  <c r="A252" i="4" s="1"/>
  <c r="AD254" i="4"/>
  <c r="AE254" i="4"/>
  <c r="X254" i="4"/>
  <c r="Y254" i="4"/>
  <c r="Z254" i="4"/>
  <c r="J255" i="4"/>
  <c r="X255" i="4"/>
  <c r="Y255" i="4"/>
  <c r="Z255" i="4"/>
  <c r="AA255" i="4"/>
  <c r="AB255" i="4"/>
  <c r="AC255" i="4"/>
  <c r="AD255" i="4"/>
  <c r="AE255" i="4"/>
  <c r="AF255" i="4"/>
  <c r="X256" i="4"/>
  <c r="Y256" i="4"/>
  <c r="Z256" i="4"/>
  <c r="AA256" i="4"/>
  <c r="AB256" i="4"/>
  <c r="A256" i="4" s="1"/>
  <c r="AC256" i="4"/>
  <c r="AD256" i="4"/>
  <c r="AE256" i="4"/>
  <c r="Q257" i="4"/>
  <c r="AA257" i="4" s="1"/>
  <c r="AD257" i="4"/>
  <c r="X257" i="4"/>
  <c r="Y257" i="4"/>
  <c r="Z257" i="4"/>
  <c r="AB257" i="4"/>
  <c r="AC257" i="4"/>
  <c r="AE257" i="4"/>
  <c r="J258" i="4"/>
  <c r="X258" i="4"/>
  <c r="Y258" i="4"/>
  <c r="Z258" i="4"/>
  <c r="AA258" i="4"/>
  <c r="AB258" i="4"/>
  <c r="AC258" i="4"/>
  <c r="AD258" i="4"/>
  <c r="AE258" i="4"/>
  <c r="AF258" i="4"/>
  <c r="X259" i="4"/>
  <c r="Y259" i="4"/>
  <c r="Z259" i="4"/>
  <c r="AA259" i="4"/>
  <c r="AB259" i="4"/>
  <c r="AC259" i="4"/>
  <c r="AD259" i="4"/>
  <c r="A259" i="4" s="1"/>
  <c r="AE259" i="4"/>
  <c r="Q260" i="4"/>
  <c r="AA260" i="4" s="1"/>
  <c r="AB260" i="4"/>
  <c r="AC260" i="4"/>
  <c r="A258" i="4" s="1"/>
  <c r="AE260" i="4"/>
  <c r="X260" i="4"/>
  <c r="Y260" i="4"/>
  <c r="Z260" i="4"/>
  <c r="AD260" i="4"/>
  <c r="J261" i="4"/>
  <c r="X261" i="4"/>
  <c r="Y261" i="4"/>
  <c r="Z261" i="4"/>
  <c r="AA261" i="4"/>
  <c r="AB261" i="4"/>
  <c r="AC261" i="4"/>
  <c r="AD261" i="4"/>
  <c r="AE261" i="4"/>
  <c r="AF261" i="4"/>
  <c r="X262" i="4"/>
  <c r="Y262" i="4"/>
  <c r="Z262" i="4"/>
  <c r="AA262" i="4"/>
  <c r="AB262" i="4"/>
  <c r="AC262" i="4"/>
  <c r="AD262" i="4"/>
  <c r="AE262" i="4"/>
  <c r="Q263" i="4"/>
  <c r="AA263" i="4" s="1"/>
  <c r="AD263" i="4"/>
  <c r="AE263" i="4"/>
  <c r="X263" i="4"/>
  <c r="Y263" i="4"/>
  <c r="Z263" i="4"/>
  <c r="AB263" i="4"/>
  <c r="AC263" i="4"/>
  <c r="J264" i="4"/>
  <c r="X264" i="4"/>
  <c r="Y264" i="4"/>
  <c r="Z264" i="4"/>
  <c r="AA264" i="4"/>
  <c r="AB264" i="4"/>
  <c r="AC264" i="4"/>
  <c r="AD264" i="4"/>
  <c r="AE264" i="4"/>
  <c r="AF264" i="4"/>
  <c r="X265" i="4"/>
  <c r="Y265" i="4"/>
  <c r="Z265" i="4"/>
  <c r="AA265" i="4"/>
  <c r="AB265" i="4"/>
  <c r="AC265" i="4"/>
  <c r="A265" i="4" s="1"/>
  <c r="AD265" i="4"/>
  <c r="AE265" i="4"/>
  <c r="Q266" i="4"/>
  <c r="AA266" i="4" s="1"/>
  <c r="AB266" i="4"/>
  <c r="AC266" i="4"/>
  <c r="AD266" i="4"/>
  <c r="AE266" i="4"/>
  <c r="X266" i="4"/>
  <c r="Y266" i="4"/>
  <c r="Z266" i="4"/>
  <c r="J267" i="4"/>
  <c r="X267" i="4"/>
  <c r="Y267" i="4"/>
  <c r="Z267" i="4"/>
  <c r="AA267" i="4"/>
  <c r="AB267" i="4"/>
  <c r="AC267" i="4"/>
  <c r="AD267" i="4"/>
  <c r="AE267" i="4"/>
  <c r="AF267" i="4"/>
  <c r="X268" i="4"/>
  <c r="Y268" i="4"/>
  <c r="Z268" i="4"/>
  <c r="AA268" i="4"/>
  <c r="AB268" i="4"/>
  <c r="AC268" i="4"/>
  <c r="AD268" i="4"/>
  <c r="AE268" i="4"/>
  <c r="Q269" i="4"/>
  <c r="AA269" i="4" s="1"/>
  <c r="AD269" i="4"/>
  <c r="AE269" i="4"/>
  <c r="X269" i="4"/>
  <c r="Y269" i="4"/>
  <c r="Z269" i="4"/>
  <c r="AB269" i="4"/>
  <c r="AC269" i="4"/>
  <c r="J270" i="4"/>
  <c r="X270" i="4"/>
  <c r="Y270" i="4"/>
  <c r="Z270" i="4"/>
  <c r="AA270" i="4"/>
  <c r="AB270" i="4"/>
  <c r="AC270" i="4"/>
  <c r="AD270" i="4"/>
  <c r="AE270" i="4"/>
  <c r="AF270" i="4"/>
  <c r="X271" i="4"/>
  <c r="Y271" i="4"/>
  <c r="Z271" i="4"/>
  <c r="AA271" i="4"/>
  <c r="AB271" i="4"/>
  <c r="AC271" i="4"/>
  <c r="AD271" i="4"/>
  <c r="AE271" i="4"/>
  <c r="Q272" i="4"/>
  <c r="AA272" i="4" s="1"/>
  <c r="AC272" i="4"/>
  <c r="A270" i="4" s="1"/>
  <c r="AD272" i="4"/>
  <c r="AE272" i="4"/>
  <c r="X272" i="4"/>
  <c r="Y272" i="4"/>
  <c r="Z272" i="4"/>
  <c r="AB272" i="4"/>
  <c r="J273" i="4"/>
  <c r="X273" i="4"/>
  <c r="Y273" i="4"/>
  <c r="Z273" i="4"/>
  <c r="AA273" i="4"/>
  <c r="AB273" i="4"/>
  <c r="AC273" i="4"/>
  <c r="AD273" i="4"/>
  <c r="AE273" i="4"/>
  <c r="AF273" i="4"/>
  <c r="X274" i="4"/>
  <c r="Y274" i="4"/>
  <c r="Z274" i="4"/>
  <c r="AA274" i="4"/>
  <c r="A274" i="4" s="1"/>
  <c r="AB274" i="4"/>
  <c r="AC274" i="4"/>
  <c r="AD274" i="4"/>
  <c r="AE274" i="4"/>
  <c r="Q275" i="4"/>
  <c r="AA275" i="4" s="1"/>
  <c r="AB275" i="4"/>
  <c r="AC275" i="4"/>
  <c r="AD275" i="4"/>
  <c r="AE275" i="4"/>
  <c r="X275" i="4"/>
  <c r="Y275" i="4"/>
  <c r="Z275" i="4"/>
  <c r="J276" i="4"/>
  <c r="X276" i="4"/>
  <c r="Y276" i="4"/>
  <c r="Z276" i="4"/>
  <c r="AA276" i="4"/>
  <c r="AB276" i="4"/>
  <c r="AC276" i="4"/>
  <c r="AD276" i="4"/>
  <c r="AE276" i="4"/>
  <c r="AF276" i="4"/>
  <c r="X277" i="4"/>
  <c r="Y277" i="4"/>
  <c r="Z277" i="4"/>
  <c r="AA277" i="4"/>
  <c r="AB277" i="4"/>
  <c r="A277" i="4" s="1"/>
  <c r="AC277" i="4"/>
  <c r="AD277" i="4"/>
  <c r="AE277" i="4"/>
  <c r="Q278" i="4"/>
  <c r="AA278" i="4" s="1"/>
  <c r="A276" i="4" s="1"/>
  <c r="AB278" i="4"/>
  <c r="AD278" i="4"/>
  <c r="AE278" i="4"/>
  <c r="X278" i="4"/>
  <c r="Y278" i="4"/>
  <c r="Z278" i="4"/>
  <c r="AC278" i="4"/>
  <c r="J279" i="4"/>
  <c r="X279" i="4"/>
  <c r="Y279" i="4"/>
  <c r="Z279" i="4"/>
  <c r="AA279" i="4"/>
  <c r="AB279" i="4"/>
  <c r="AC279" i="4"/>
  <c r="AD279" i="4"/>
  <c r="AE279" i="4"/>
  <c r="AF279" i="4"/>
  <c r="X280" i="4"/>
  <c r="Y280" i="4"/>
  <c r="Z280" i="4"/>
  <c r="AA280" i="4"/>
  <c r="AB280" i="4"/>
  <c r="AC280" i="4"/>
  <c r="AD280" i="4"/>
  <c r="AE280" i="4"/>
  <c r="Q281" i="4"/>
  <c r="AA281" i="4" s="1"/>
  <c r="AB281" i="4"/>
  <c r="AC281" i="4"/>
  <c r="AD281" i="4"/>
  <c r="X281" i="4"/>
  <c r="Y281" i="4"/>
  <c r="Z281" i="4"/>
  <c r="AE281" i="4"/>
  <c r="J282" i="4"/>
  <c r="X282" i="4"/>
  <c r="Y282" i="4"/>
  <c r="Z282" i="4"/>
  <c r="AA282" i="4"/>
  <c r="AB282" i="4"/>
  <c r="AC282" i="4"/>
  <c r="AD282" i="4"/>
  <c r="AE282" i="4"/>
  <c r="AF282" i="4"/>
  <c r="X283" i="4"/>
  <c r="Y283" i="4"/>
  <c r="Z283" i="4"/>
  <c r="AA283" i="4"/>
  <c r="AB283" i="4"/>
  <c r="A283" i="4" s="1"/>
  <c r="AC283" i="4"/>
  <c r="AD283" i="4"/>
  <c r="AE283" i="4"/>
  <c r="Q284" i="4"/>
  <c r="AA284" i="4" s="1"/>
  <c r="AB284" i="4"/>
  <c r="AC284" i="4"/>
  <c r="AD284" i="4"/>
  <c r="X284" i="4"/>
  <c r="Y284" i="4"/>
  <c r="Z284" i="4"/>
  <c r="AE284" i="4"/>
  <c r="J285" i="4"/>
  <c r="X285" i="4"/>
  <c r="Y285" i="4"/>
  <c r="Z285" i="4"/>
  <c r="AA285" i="4"/>
  <c r="AB285" i="4"/>
  <c r="AC285" i="4"/>
  <c r="AD285" i="4"/>
  <c r="AE285" i="4"/>
  <c r="AF285" i="4"/>
  <c r="X286" i="4"/>
  <c r="Y286" i="4"/>
  <c r="Z286" i="4"/>
  <c r="AA286" i="4"/>
  <c r="AB286" i="4"/>
  <c r="AC286" i="4"/>
  <c r="AD286" i="4"/>
  <c r="A286" i="4" s="1"/>
  <c r="AE286" i="4"/>
  <c r="Q287" i="4"/>
  <c r="AA287" i="4" s="1"/>
  <c r="AB287" i="4"/>
  <c r="AC287" i="4"/>
  <c r="AE287" i="4"/>
  <c r="X287" i="4"/>
  <c r="Y287" i="4"/>
  <c r="Z287" i="4"/>
  <c r="AD287" i="4"/>
  <c r="J288" i="4"/>
  <c r="X288" i="4"/>
  <c r="Y288" i="4"/>
  <c r="Z288" i="4"/>
  <c r="AA288" i="4"/>
  <c r="AB288" i="4"/>
  <c r="AC288" i="4"/>
  <c r="AD288" i="4"/>
  <c r="AE288" i="4"/>
  <c r="AF288" i="4"/>
  <c r="X289" i="4"/>
  <c r="Y289" i="4"/>
  <c r="Z289" i="4"/>
  <c r="AA289" i="4"/>
  <c r="A289" i="4" s="1"/>
  <c r="AB289" i="4"/>
  <c r="AC289" i="4"/>
  <c r="AD289" i="4"/>
  <c r="AE289" i="4"/>
  <c r="Q290" i="4"/>
  <c r="AA290" i="4" s="1"/>
  <c r="AB290" i="4"/>
  <c r="AC290" i="4"/>
  <c r="AD290" i="4"/>
  <c r="A290" i="4" s="1"/>
  <c r="AE290" i="4"/>
  <c r="X290" i="4"/>
  <c r="Y290" i="4"/>
  <c r="Z290" i="4"/>
  <c r="J291" i="4"/>
  <c r="X291" i="4"/>
  <c r="Y291" i="4"/>
  <c r="Z291" i="4"/>
  <c r="AA291" i="4"/>
  <c r="AB291" i="4"/>
  <c r="AC291" i="4"/>
  <c r="AD291" i="4"/>
  <c r="AE291" i="4"/>
  <c r="AF291" i="4"/>
  <c r="X292" i="4"/>
  <c r="Y292" i="4"/>
  <c r="Z292" i="4"/>
  <c r="AA292" i="4"/>
  <c r="AB292" i="4"/>
  <c r="AC292" i="4"/>
  <c r="A292" i="4" s="1"/>
  <c r="AD292" i="4"/>
  <c r="AE292" i="4"/>
  <c r="Q293" i="4"/>
  <c r="AA293" i="4" s="1"/>
  <c r="AC293" i="4"/>
  <c r="AD293" i="4"/>
  <c r="AE293" i="4"/>
  <c r="X293" i="4"/>
  <c r="Y293" i="4"/>
  <c r="Z293" i="4"/>
  <c r="AB293" i="4"/>
  <c r="J294" i="4"/>
  <c r="X294" i="4"/>
  <c r="Y294" i="4"/>
  <c r="Z294" i="4"/>
  <c r="AA294" i="4"/>
  <c r="AB294" i="4"/>
  <c r="AC294" i="4"/>
  <c r="AD294" i="4"/>
  <c r="AE294" i="4"/>
  <c r="AF294" i="4"/>
  <c r="X295" i="4"/>
  <c r="Y295" i="4"/>
  <c r="Z295" i="4"/>
  <c r="AA295" i="4"/>
  <c r="A295" i="4" s="1"/>
  <c r="AB295" i="4"/>
  <c r="AC295" i="4"/>
  <c r="AD295" i="4"/>
  <c r="AE295" i="4"/>
  <c r="Q296" i="4"/>
  <c r="AA296" i="4" s="1"/>
  <c r="AB296" i="4"/>
  <c r="AC296" i="4"/>
  <c r="AE296" i="4"/>
  <c r="X296" i="4"/>
  <c r="Y296" i="4"/>
  <c r="Z296" i="4"/>
  <c r="AD296" i="4"/>
  <c r="A296" i="4" s="1"/>
  <c r="J297" i="4"/>
  <c r="X297" i="4"/>
  <c r="Y297" i="4"/>
  <c r="Z297" i="4"/>
  <c r="AA297" i="4"/>
  <c r="AB297" i="4"/>
  <c r="AC297" i="4"/>
  <c r="AD297" i="4"/>
  <c r="AE297" i="4"/>
  <c r="AF297" i="4"/>
  <c r="X298" i="4"/>
  <c r="Y298" i="4"/>
  <c r="Z298" i="4"/>
  <c r="AA298" i="4"/>
  <c r="AB298" i="4"/>
  <c r="AC298" i="4"/>
  <c r="A298" i="4" s="1"/>
  <c r="AD298" i="4"/>
  <c r="AE298" i="4"/>
  <c r="Q299" i="4"/>
  <c r="AA299" i="4"/>
  <c r="A297" i="4" s="1"/>
  <c r="AC299" i="4"/>
  <c r="AD299" i="4"/>
  <c r="AE299" i="4"/>
  <c r="X299" i="4"/>
  <c r="Y299" i="4"/>
  <c r="Z299" i="4"/>
  <c r="AB299" i="4"/>
  <c r="J300" i="4"/>
  <c r="X300" i="4"/>
  <c r="Y300" i="4"/>
  <c r="Z300" i="4"/>
  <c r="AA300" i="4"/>
  <c r="AB300" i="4"/>
  <c r="AC300" i="4"/>
  <c r="AD300" i="4"/>
  <c r="AE300" i="4"/>
  <c r="AF300" i="4"/>
  <c r="X301" i="4"/>
  <c r="Y301" i="4"/>
  <c r="Z301" i="4"/>
  <c r="AA301" i="4"/>
  <c r="AB301" i="4"/>
  <c r="AC301" i="4"/>
  <c r="AD301" i="4"/>
  <c r="AE301" i="4"/>
  <c r="Q302" i="4"/>
  <c r="AA302" i="4" s="1"/>
  <c r="AB302" i="4"/>
  <c r="AC302" i="4"/>
  <c r="AD302" i="4"/>
  <c r="X302" i="4"/>
  <c r="Y302" i="4"/>
  <c r="Z302" i="4"/>
  <c r="AE302" i="4"/>
  <c r="J303" i="4"/>
  <c r="X303" i="4"/>
  <c r="Y303" i="4"/>
  <c r="Z303" i="4"/>
  <c r="AA303" i="4"/>
  <c r="AB303" i="4"/>
  <c r="AC303" i="4"/>
  <c r="AD303" i="4"/>
  <c r="AE303" i="4"/>
  <c r="AF303" i="4"/>
  <c r="X304" i="4"/>
  <c r="Y304" i="4"/>
  <c r="Z304" i="4"/>
  <c r="AA304" i="4"/>
  <c r="AB304" i="4"/>
  <c r="A304" i="4" s="1"/>
  <c r="AC304" i="4"/>
  <c r="AD304" i="4"/>
  <c r="AE304" i="4"/>
  <c r="Q305" i="4"/>
  <c r="AA305" i="4" s="1"/>
  <c r="AB305" i="4"/>
  <c r="AC305" i="4"/>
  <c r="AD305" i="4"/>
  <c r="X305" i="4"/>
  <c r="Y305" i="4"/>
  <c r="Z305" i="4"/>
  <c r="AE305" i="4"/>
  <c r="J306" i="4"/>
  <c r="X306" i="4"/>
  <c r="Y306" i="4"/>
  <c r="Z306" i="4"/>
  <c r="AA306" i="4"/>
  <c r="AB306" i="4"/>
  <c r="AC306" i="4"/>
  <c r="AD306" i="4"/>
  <c r="AE306" i="4"/>
  <c r="AF306" i="4"/>
  <c r="X307" i="4"/>
  <c r="Y307" i="4"/>
  <c r="Z307" i="4"/>
  <c r="AA307" i="4"/>
  <c r="AB307" i="4"/>
  <c r="AC307" i="4"/>
  <c r="AD307" i="4"/>
  <c r="A307" i="4" s="1"/>
  <c r="AE307" i="4"/>
  <c r="Q308" i="4"/>
  <c r="AA308" i="4" s="1"/>
  <c r="AB308" i="4"/>
  <c r="AC308" i="4"/>
  <c r="A306" i="4" s="1"/>
  <c r="X308" i="4"/>
  <c r="Y308" i="4"/>
  <c r="Z308" i="4"/>
  <c r="AD308" i="4"/>
  <c r="AE308" i="4"/>
  <c r="J309" i="4"/>
  <c r="X309" i="4"/>
  <c r="Y309" i="4"/>
  <c r="Z309" i="4"/>
  <c r="AA309" i="4"/>
  <c r="AB309" i="4"/>
  <c r="AC309" i="4"/>
  <c r="AD309" i="4"/>
  <c r="AE309" i="4"/>
  <c r="AF309" i="4"/>
  <c r="X310" i="4"/>
  <c r="Y310" i="4"/>
  <c r="Z310" i="4"/>
  <c r="AA310" i="4"/>
  <c r="AB310" i="4"/>
  <c r="AC310" i="4"/>
  <c r="AD310" i="4"/>
  <c r="AE310" i="4"/>
  <c r="Q311" i="4"/>
  <c r="AA311" i="4" s="1"/>
  <c r="AC311" i="4"/>
  <c r="AD311" i="4"/>
  <c r="AE311" i="4"/>
  <c r="X311" i="4"/>
  <c r="Y311" i="4"/>
  <c r="Z311" i="4"/>
  <c r="AB311" i="4"/>
  <c r="Q312" i="4"/>
  <c r="Q313" i="4"/>
  <c r="A205" i="4"/>
  <c r="A51" i="4"/>
  <c r="A271" i="4"/>
  <c r="A127" i="4"/>
  <c r="A280" i="4"/>
  <c r="A262" i="4"/>
  <c r="A156" i="4"/>
  <c r="A88" i="4"/>
  <c r="A310" i="4"/>
  <c r="A244" i="4"/>
  <c r="A226" i="4"/>
  <c r="A136" i="4"/>
  <c r="A85" i="4"/>
  <c r="A234" i="4"/>
  <c r="A112" i="4"/>
  <c r="A93" i="4"/>
  <c r="A43" i="4"/>
  <c r="A301" i="4"/>
  <c r="A268" i="4"/>
  <c r="A232" i="4"/>
  <c r="A214" i="4"/>
  <c r="A178" i="4"/>
  <c r="A60" i="4"/>
  <c r="A61" i="4"/>
  <c r="A49" i="4"/>
  <c r="A31" i="4"/>
  <c r="A235" i="4"/>
  <c r="Q321" i="4"/>
  <c r="A300" i="4"/>
  <c r="A204" i="4"/>
  <c r="A184" i="4"/>
  <c r="A77" i="4"/>
  <c r="A75" i="4"/>
  <c r="Q319" i="4"/>
  <c r="A272" i="4"/>
  <c r="A130" i="4"/>
  <c r="A124" i="4"/>
  <c r="A123" i="4"/>
  <c r="A108" i="4"/>
  <c r="A76" i="4"/>
  <c r="A67" i="4"/>
  <c r="A79" i="4"/>
  <c r="A266" i="4"/>
  <c r="A242" i="4"/>
  <c r="A172" i="4"/>
  <c r="A162" i="4"/>
  <c r="A148" i="4"/>
  <c r="A114" i="4"/>
  <c r="A106" i="4"/>
  <c r="A100" i="4"/>
  <c r="A58" i="4"/>
  <c r="A52" i="4"/>
  <c r="A251" i="4"/>
  <c r="A151" i="4"/>
  <c r="A144" i="4"/>
  <c r="A103" i="4"/>
  <c r="A64" i="4"/>
  <c r="A55" i="4"/>
  <c r="A146" i="4"/>
  <c r="A98" i="4"/>
  <c r="A74" i="4"/>
  <c r="A50" i="4"/>
  <c r="A95" i="4"/>
  <c r="A128" i="4"/>
  <c r="A104" i="4"/>
  <c r="A80" i="4"/>
  <c r="A46" i="4"/>
  <c r="A34" i="4"/>
  <c r="A32" i="4"/>
  <c r="W6" i="4"/>
  <c r="X6" i="4" s="1"/>
  <c r="Y6" i="4"/>
  <c r="Z6" i="4" s="1"/>
  <c r="AA6" i="4" s="1"/>
  <c r="A237" i="4" l="1"/>
  <c r="A239" i="4"/>
  <c r="A225" i="4"/>
  <c r="A227" i="4"/>
  <c r="A173" i="4"/>
  <c r="A171" i="4"/>
  <c r="A65" i="4"/>
  <c r="A63" i="4"/>
  <c r="A309" i="4"/>
  <c r="A311" i="4"/>
  <c r="A39" i="4"/>
  <c r="A41" i="4"/>
  <c r="A285" i="4"/>
  <c r="A287" i="4"/>
  <c r="A273" i="4"/>
  <c r="A275" i="4"/>
  <c r="A261" i="4"/>
  <c r="A263" i="4"/>
  <c r="A105" i="4"/>
  <c r="A107" i="4"/>
  <c r="A87" i="4"/>
  <c r="A89" i="4"/>
  <c r="A299" i="4"/>
  <c r="A248" i="4"/>
  <c r="A182" i="4"/>
  <c r="A222" i="4"/>
  <c r="A120" i="4"/>
  <c r="Q326" i="4"/>
  <c r="Q323" i="4"/>
  <c r="A137" i="4"/>
  <c r="Q314" i="4"/>
  <c r="A305" i="4"/>
  <c r="A303" i="4"/>
  <c r="A281" i="4"/>
  <c r="A279" i="4"/>
  <c r="A257" i="4"/>
  <c r="A255" i="4"/>
  <c r="A233" i="4"/>
  <c r="A231" i="4"/>
  <c r="A165" i="4"/>
  <c r="A167" i="4"/>
  <c r="A161" i="4"/>
  <c r="A159" i="4"/>
  <c r="A155" i="4"/>
  <c r="A153" i="4"/>
  <c r="A149" i="4"/>
  <c r="A147" i="4"/>
  <c r="A141" i="4"/>
  <c r="A143" i="4"/>
  <c r="A99" i="4"/>
  <c r="A101" i="4"/>
  <c r="A83" i="4"/>
  <c r="A81" i="4"/>
  <c r="A59" i="4"/>
  <c r="A57" i="4"/>
  <c r="A33" i="4"/>
  <c r="A35" i="4"/>
  <c r="A293" i="4"/>
  <c r="A291" i="4"/>
  <c r="A269" i="4"/>
  <c r="A267" i="4"/>
  <c r="A243" i="4"/>
  <c r="A245" i="4"/>
  <c r="A221" i="4"/>
  <c r="A219" i="4"/>
  <c r="A213" i="4"/>
  <c r="A215" i="4"/>
  <c r="A207" i="4"/>
  <c r="A209" i="4"/>
  <c r="A203" i="4"/>
  <c r="A201" i="4"/>
  <c r="A197" i="4"/>
  <c r="A195" i="4"/>
  <c r="A191" i="4"/>
  <c r="A189" i="4"/>
  <c r="A183" i="4"/>
  <c r="A185" i="4"/>
  <c r="A177" i="4"/>
  <c r="A179" i="4"/>
  <c r="A131" i="4"/>
  <c r="A129" i="4"/>
  <c r="A119" i="4"/>
  <c r="A117" i="4"/>
  <c r="A111" i="4"/>
  <c r="A113" i="4"/>
  <c r="A69" i="4"/>
  <c r="A71" i="4"/>
  <c r="A45" i="4"/>
  <c r="A47" i="4"/>
  <c r="A308" i="4"/>
  <c r="A294" i="4"/>
  <c r="A260" i="4"/>
  <c r="A236" i="4"/>
  <c r="A198" i="4"/>
  <c r="A188" i="4"/>
  <c r="A174" i="4"/>
  <c r="A164" i="4"/>
  <c r="A150" i="4"/>
  <c r="A126" i="4"/>
  <c r="A110" i="4"/>
  <c r="A96" i="4"/>
  <c r="A72" i="4"/>
  <c r="A62" i="4"/>
  <c r="A48" i="4"/>
  <c r="A302" i="4"/>
  <c r="A288" i="4"/>
  <c r="A278" i="4"/>
  <c r="A264" i="4"/>
  <c r="A254" i="4"/>
  <c r="A240" i="4"/>
  <c r="A230" i="4"/>
  <c r="A216" i="4"/>
  <c r="A206" i="4"/>
  <c r="A192" i="4"/>
  <c r="A168" i="4"/>
  <c r="A116" i="4"/>
  <c r="A102" i="4"/>
  <c r="A78" i="4"/>
  <c r="A54" i="4"/>
  <c r="A44" i="4"/>
  <c r="A132" i="4"/>
  <c r="A134" i="4"/>
  <c r="A90" i="4"/>
  <c r="A92" i="4"/>
  <c r="A66" i="4"/>
  <c r="A68" i="4"/>
  <c r="B15" i="4"/>
  <c r="B16" i="4" s="1"/>
  <c r="B17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18" i="4"/>
  <c r="B19" i="4" s="1"/>
  <c r="B20" i="4" s="1"/>
  <c r="B21" i="4"/>
  <c r="B22" i="4" s="1"/>
  <c r="B23" i="4" s="1"/>
  <c r="A282" i="4"/>
  <c r="A284" i="4"/>
  <c r="A210" i="4"/>
  <c r="A212" i="4"/>
  <c r="A138" i="4"/>
  <c r="A140" i="4"/>
  <c r="A84" i="4"/>
  <c r="A86" i="4"/>
  <c r="A36" i="4"/>
  <c r="A38" i="4"/>
</calcChain>
</file>

<file path=xl/sharedStrings.xml><?xml version="1.0" encoding="utf-8"?>
<sst xmlns="http://schemas.openxmlformats.org/spreadsheetml/2006/main" count="703" uniqueCount="86">
  <si>
    <t>（注２）「事業名」は実施する事業の内容がわかるように任意の名称を記載する。</t>
    <rPh sb="1" eb="2">
      <t>チュウ</t>
    </rPh>
    <rPh sb="5" eb="7">
      <t>ジギョウ</t>
    </rPh>
    <rPh sb="7" eb="8">
      <t>メイ</t>
    </rPh>
    <rPh sb="10" eb="12">
      <t>ジッシ</t>
    </rPh>
    <rPh sb="14" eb="16">
      <t>ジギョウ</t>
    </rPh>
    <rPh sb="17" eb="19">
      <t>ナイヨウ</t>
    </rPh>
    <rPh sb="26" eb="28">
      <t>ニンイ</t>
    </rPh>
    <rPh sb="29" eb="31">
      <t>メイショウ</t>
    </rPh>
    <rPh sb="32" eb="34">
      <t>キサイ</t>
    </rPh>
    <phoneticPr fontId="3"/>
  </si>
  <si>
    <t>メールアドレス</t>
    <phoneticPr fontId="3"/>
  </si>
  <si>
    <t>電話番号</t>
    <rPh sb="0" eb="2">
      <t>デンワ</t>
    </rPh>
    <rPh sb="2" eb="4">
      <t>バンゴウ</t>
    </rPh>
    <phoneticPr fontId="3"/>
  </si>
  <si>
    <t>市町村名</t>
    <rPh sb="0" eb="3">
      <t>シチョウソン</t>
    </rPh>
    <rPh sb="3" eb="4">
      <t>メイ</t>
    </rPh>
    <phoneticPr fontId="3"/>
  </si>
  <si>
    <t>担当者氏名</t>
    <phoneticPr fontId="3"/>
  </si>
  <si>
    <t>担当部局名</t>
    <rPh sb="0" eb="2">
      <t>タントウ</t>
    </rPh>
    <rPh sb="2" eb="3">
      <t>ブ</t>
    </rPh>
    <rPh sb="3" eb="4">
      <t>キョク</t>
    </rPh>
    <rPh sb="4" eb="5">
      <t>メイ</t>
    </rPh>
    <phoneticPr fontId="3"/>
  </si>
  <si>
    <t>計</t>
  </si>
  <si>
    <t>今回</t>
  </si>
  <si>
    <t>前回まで</t>
  </si>
  <si>
    <t>（うち基幹事業）</t>
    <rPh sb="3" eb="5">
      <t>キカン</t>
    </rPh>
    <rPh sb="5" eb="7">
      <t>ジギョウ</t>
    </rPh>
    <phoneticPr fontId="3"/>
  </si>
  <si>
    <t>（うち県交付分）</t>
    <rPh sb="3" eb="4">
      <t>ケン</t>
    </rPh>
    <rPh sb="4" eb="6">
      <t>コウフ</t>
    </rPh>
    <rPh sb="6" eb="7">
      <t>ブン</t>
    </rPh>
    <phoneticPr fontId="3"/>
  </si>
  <si>
    <t>（うち市町村交付分）</t>
    <rPh sb="3" eb="6">
      <t>シチョウソン</t>
    </rPh>
    <rPh sb="6" eb="8">
      <t>コウフ</t>
    </rPh>
    <rPh sb="8" eb="9">
      <t>ブン</t>
    </rPh>
    <phoneticPr fontId="3"/>
  </si>
  <si>
    <t>合　　 計</t>
    <rPh sb="0" eb="1">
      <t>ア</t>
    </rPh>
    <rPh sb="4" eb="5">
      <t>ケイ</t>
    </rPh>
    <phoneticPr fontId="3"/>
  </si>
  <si>
    <t>　　　　</t>
    <phoneticPr fontId="3"/>
  </si>
  <si>
    <t>計</t>
    <rPh sb="0" eb="1">
      <t>ケイ</t>
    </rPh>
    <phoneticPr fontId="3"/>
  </si>
  <si>
    <t>今回</t>
    <rPh sb="0" eb="2">
      <t>コンカイ</t>
    </rPh>
    <phoneticPr fontId="3"/>
  </si>
  <si>
    <t>～</t>
    <phoneticPr fontId="3"/>
  </si>
  <si>
    <t>前回まで</t>
    <rPh sb="0" eb="2">
      <t>ゼンカイ</t>
    </rPh>
    <phoneticPr fontId="3"/>
  </si>
  <si>
    <t>-</t>
    <phoneticPr fontId="3"/>
  </si>
  <si>
    <t>～</t>
    <phoneticPr fontId="3"/>
  </si>
  <si>
    <t>-</t>
    <phoneticPr fontId="3"/>
  </si>
  <si>
    <t>～</t>
    <phoneticPr fontId="3"/>
  </si>
  <si>
    <t>-</t>
    <phoneticPr fontId="3"/>
  </si>
  <si>
    <t>市</t>
    <rPh sb="0" eb="1">
      <t>シ</t>
    </rPh>
    <phoneticPr fontId="3"/>
  </si>
  <si>
    <t>-</t>
    <phoneticPr fontId="3"/>
  </si>
  <si>
    <t>県</t>
    <rPh sb="0" eb="1">
      <t>ケン</t>
    </rPh>
    <phoneticPr fontId="3"/>
  </si>
  <si>
    <t>～</t>
    <phoneticPr fontId="3"/>
  </si>
  <si>
    <t>～</t>
    <phoneticPr fontId="3"/>
  </si>
  <si>
    <t>村</t>
    <rPh sb="0" eb="1">
      <t>ムラ</t>
    </rPh>
    <phoneticPr fontId="3"/>
  </si>
  <si>
    <t>C</t>
    <phoneticPr fontId="3"/>
  </si>
  <si>
    <t>間接</t>
    <rPh sb="0" eb="2">
      <t>カンセツ</t>
    </rPh>
    <phoneticPr fontId="3"/>
  </si>
  <si>
    <t>町</t>
    <rPh sb="0" eb="1">
      <t>マチ</t>
    </rPh>
    <phoneticPr fontId="3"/>
  </si>
  <si>
    <t>B</t>
    <phoneticPr fontId="3"/>
  </si>
  <si>
    <t>直接</t>
    <rPh sb="0" eb="2">
      <t>チョクセツ</t>
    </rPh>
    <phoneticPr fontId="3"/>
  </si>
  <si>
    <t>A</t>
    <phoneticPr fontId="3"/>
  </si>
  <si>
    <t>◆</t>
    <phoneticPr fontId="3"/>
  </si>
  <si>
    <t>～</t>
    <phoneticPr fontId="3"/>
  </si>
  <si>
    <t>事業
実施
主体</t>
    <rPh sb="0" eb="2">
      <t>ジギョウ</t>
    </rPh>
    <rPh sb="3" eb="5">
      <t>ジッシ</t>
    </rPh>
    <rPh sb="6" eb="8">
      <t>シュタイ</t>
    </rPh>
    <phoneticPr fontId="3"/>
  </si>
  <si>
    <t>交付
団体</t>
    <rPh sb="0" eb="2">
      <t>コウフ</t>
    </rPh>
    <rPh sb="3" eb="5">
      <t>ダンタイ</t>
    </rPh>
    <phoneticPr fontId="3"/>
  </si>
  <si>
    <t>地区名
施設名</t>
    <rPh sb="0" eb="2">
      <t>チク</t>
    </rPh>
    <rPh sb="2" eb="3">
      <t>メイ</t>
    </rPh>
    <rPh sb="4" eb="6">
      <t>シセツ</t>
    </rPh>
    <rPh sb="6" eb="7">
      <t>メイ</t>
    </rPh>
    <phoneticPr fontId="3"/>
  </si>
  <si>
    <t>事業名
（注２）</t>
    <rPh sb="0" eb="2">
      <t>ジギョウ</t>
    </rPh>
    <rPh sb="2" eb="3">
      <t>メイ</t>
    </rPh>
    <rPh sb="5" eb="6">
      <t>チュウ</t>
    </rPh>
    <phoneticPr fontId="3"/>
  </si>
  <si>
    <t>事業番号
（注１）</t>
    <rPh sb="0" eb="2">
      <t>ジギョウ</t>
    </rPh>
    <rPh sb="2" eb="4">
      <t>バンゴウ</t>
    </rPh>
    <rPh sb="6" eb="7">
      <t>チュウ</t>
    </rPh>
    <phoneticPr fontId="3"/>
  </si>
  <si>
    <t>No.</t>
    <phoneticPr fontId="3"/>
  </si>
  <si>
    <t>（様式１－２）</t>
    <rPh sb="1" eb="3">
      <t>ヨウシキ</t>
    </rPh>
    <phoneticPr fontId="3"/>
  </si>
  <si>
    <t>備　考</t>
    <rPh sb="0" eb="1">
      <t>ソナエ</t>
    </rPh>
    <rPh sb="2" eb="3">
      <t>コウ</t>
    </rPh>
    <phoneticPr fontId="3"/>
  </si>
  <si>
    <t>（注６）担当者氏名等は県及び市町村の担当者を並べて記載する。</t>
    <rPh sb="1" eb="2">
      <t>チュウ</t>
    </rPh>
    <rPh sb="4" eb="7">
      <t>タントウシャ</t>
    </rPh>
    <rPh sb="7" eb="9">
      <t>シメイ</t>
    </rPh>
    <rPh sb="9" eb="10">
      <t>トウ</t>
    </rPh>
    <rPh sb="11" eb="12">
      <t>ケン</t>
    </rPh>
    <rPh sb="12" eb="13">
      <t>オヨ</t>
    </rPh>
    <rPh sb="14" eb="17">
      <t>シチョウソン</t>
    </rPh>
    <rPh sb="18" eb="21">
      <t>タントウシャ</t>
    </rPh>
    <rPh sb="22" eb="23">
      <t>ナラ</t>
    </rPh>
    <rPh sb="25" eb="27">
      <t>キサイ</t>
    </rPh>
    <phoneticPr fontId="3"/>
  </si>
  <si>
    <t>定住緊急支援事業計画に基づく事業等</t>
    <rPh sb="0" eb="2">
      <t>テイジュウ</t>
    </rPh>
    <rPh sb="2" eb="4">
      <t>キンキュウ</t>
    </rPh>
    <rPh sb="4" eb="6">
      <t>シエン</t>
    </rPh>
    <rPh sb="6" eb="8">
      <t>ジギョウ</t>
    </rPh>
    <rPh sb="11" eb="12">
      <t>モト</t>
    </rPh>
    <rPh sb="14" eb="16">
      <t>ジギョウ</t>
    </rPh>
    <phoneticPr fontId="3"/>
  </si>
  <si>
    <t>（うち効果促進事業）</t>
    <rPh sb="3" eb="5">
      <t>コウカ</t>
    </rPh>
    <rPh sb="5" eb="7">
      <t>ソクシン</t>
    </rPh>
    <rPh sb="7" eb="9">
      <t>ジギョウ</t>
    </rPh>
    <phoneticPr fontId="3"/>
  </si>
  <si>
    <t>県名</t>
    <rPh sb="0" eb="1">
      <t>ケン</t>
    </rPh>
    <rPh sb="1" eb="2">
      <t>メイ</t>
    </rPh>
    <phoneticPr fontId="3"/>
  </si>
  <si>
    <t>平成25年度の
交付対象事業費　</t>
    <rPh sb="0" eb="2">
      <t>ヘイセイ</t>
    </rPh>
    <rPh sb="4" eb="6">
      <t>ネンド</t>
    </rPh>
    <rPh sb="8" eb="10">
      <t>コウフ</t>
    </rPh>
    <rPh sb="10" eb="12">
      <t>タイショウ</t>
    </rPh>
    <rPh sb="12" eb="15">
      <t>ジギョウヒ</t>
    </rPh>
    <phoneticPr fontId="3"/>
  </si>
  <si>
    <t>（注３）「全体事業費」は、「全体事業期間」を通じての全ての事業費を記載する。</t>
    <rPh sb="5" eb="7">
      <t>ゼンタイ</t>
    </rPh>
    <rPh sb="7" eb="10">
      <t>ジギョウヒ</t>
    </rPh>
    <rPh sb="14" eb="16">
      <t>ゼンタイ</t>
    </rPh>
    <rPh sb="22" eb="23">
      <t>ツウ</t>
    </rPh>
    <rPh sb="26" eb="27">
      <t>スベ</t>
    </rPh>
    <rPh sb="29" eb="32">
      <t>ジギョウヒ</t>
    </rPh>
    <phoneticPr fontId="3"/>
  </si>
  <si>
    <t>（注４）「全体事業期間」は、平成26年度以降に実施することが見込まれる事業については、平成26年度以降も含めて記載する。</t>
    <rPh sb="1" eb="2">
      <t>チュウ</t>
    </rPh>
    <rPh sb="5" eb="7">
      <t>ゼンタイ</t>
    </rPh>
    <rPh sb="7" eb="9">
      <t>ジギョウ</t>
    </rPh>
    <rPh sb="9" eb="11">
      <t>キカン</t>
    </rPh>
    <rPh sb="14" eb="16">
      <t>ヘイセイ</t>
    </rPh>
    <rPh sb="15" eb="16">
      <t>シゲル</t>
    </rPh>
    <rPh sb="18" eb="19">
      <t>ネン</t>
    </rPh>
    <rPh sb="19" eb="20">
      <t>ド</t>
    </rPh>
    <rPh sb="20" eb="22">
      <t>イコウ</t>
    </rPh>
    <rPh sb="23" eb="25">
      <t>ジッシ</t>
    </rPh>
    <rPh sb="30" eb="32">
      <t>ミコ</t>
    </rPh>
    <rPh sb="35" eb="37">
      <t>ジギョウ</t>
    </rPh>
    <rPh sb="43" eb="45">
      <t>ヘイセイ</t>
    </rPh>
    <rPh sb="47" eb="48">
      <t>ネン</t>
    </rPh>
    <rPh sb="48" eb="49">
      <t>ド</t>
    </rPh>
    <rPh sb="49" eb="51">
      <t>イコウ</t>
    </rPh>
    <rPh sb="52" eb="53">
      <t>フク</t>
    </rPh>
    <rPh sb="55" eb="57">
      <t>キサイ</t>
    </rPh>
    <phoneticPr fontId="3"/>
  </si>
  <si>
    <t>（注７）上段（　）書きは、前回までに配分された額を記載し、中段には今回申請する額を記載する。なお、下段＜　＞書きについては、自動計算される。</t>
    <rPh sb="1" eb="2">
      <t>チュウ</t>
    </rPh>
    <rPh sb="33" eb="35">
      <t>コンカイ</t>
    </rPh>
    <rPh sb="35" eb="37">
      <t>シンセイ</t>
    </rPh>
    <rPh sb="39" eb="40">
      <t>ガク</t>
    </rPh>
    <rPh sb="41" eb="43">
      <t>キサイ</t>
    </rPh>
    <rPh sb="49" eb="51">
      <t>ゲダン</t>
    </rPh>
    <rPh sb="54" eb="55">
      <t>ガ</t>
    </rPh>
    <rPh sb="62" eb="64">
      <t>ジドウ</t>
    </rPh>
    <rPh sb="64" eb="66">
      <t>ケイサン</t>
    </rPh>
    <phoneticPr fontId="3"/>
  </si>
  <si>
    <t>（注１）「事業番号」は、基幹事業については、「（制度要綱別表の番号）-（同一事業計画中の同種の事業の通し番号）」、効果促進事業については、「◆（最も関連する基幹事業の事業番号）－（最も関連</t>
    <rPh sb="1" eb="2">
      <t>チュウ</t>
    </rPh>
    <rPh sb="5" eb="7">
      <t>ジギョウ</t>
    </rPh>
    <rPh sb="7" eb="9">
      <t>バンゴウ</t>
    </rPh>
    <rPh sb="12" eb="14">
      <t>キカン</t>
    </rPh>
    <rPh sb="14" eb="16">
      <t>ジギョウ</t>
    </rPh>
    <rPh sb="24" eb="26">
      <t>セイド</t>
    </rPh>
    <rPh sb="26" eb="28">
      <t>ヨウコウ</t>
    </rPh>
    <rPh sb="28" eb="30">
      <t>ベッピョウ</t>
    </rPh>
    <rPh sb="31" eb="33">
      <t>バンゴウ</t>
    </rPh>
    <rPh sb="36" eb="38">
      <t>ドウイツ</t>
    </rPh>
    <rPh sb="38" eb="40">
      <t>ジギョウ</t>
    </rPh>
    <rPh sb="40" eb="42">
      <t>ケイカク</t>
    </rPh>
    <rPh sb="42" eb="43">
      <t>チュウ</t>
    </rPh>
    <rPh sb="44" eb="46">
      <t>ドウシュ</t>
    </rPh>
    <rPh sb="47" eb="49">
      <t>ジギョウ</t>
    </rPh>
    <rPh sb="50" eb="51">
      <t>トオ</t>
    </rPh>
    <rPh sb="52" eb="54">
      <t>バンゴウ</t>
    </rPh>
    <rPh sb="57" eb="59">
      <t>コウカ</t>
    </rPh>
    <rPh sb="59" eb="61">
      <t>ソクシン</t>
    </rPh>
    <rPh sb="61" eb="63">
      <t>ジギョウ</t>
    </rPh>
    <rPh sb="72" eb="73">
      <t>モット</t>
    </rPh>
    <rPh sb="74" eb="76">
      <t>カンレン</t>
    </rPh>
    <rPh sb="78" eb="80">
      <t>キカン</t>
    </rPh>
    <rPh sb="80" eb="82">
      <t>ジギョウ</t>
    </rPh>
    <rPh sb="83" eb="85">
      <t>ジギョウ</t>
    </rPh>
    <rPh sb="85" eb="87">
      <t>バンゴウ</t>
    </rPh>
    <rPh sb="90" eb="91">
      <t>モット</t>
    </rPh>
    <rPh sb="92" eb="94">
      <t>カンレン</t>
    </rPh>
    <phoneticPr fontId="3"/>
  </si>
  <si>
    <t>　　　　する基幹事業ごとの通し番号）」となるよう記載する。</t>
    <phoneticPr fontId="3"/>
  </si>
  <si>
    <t>（単位：千円）</t>
    <phoneticPr fontId="3"/>
  </si>
  <si>
    <t>【参考】</t>
    <rPh sb="1" eb="3">
      <t>サンコウ</t>
    </rPh>
    <phoneticPr fontId="3"/>
  </si>
  <si>
    <t>全体事業費
（注３）</t>
    <phoneticPr fontId="3"/>
  </si>
  <si>
    <t>全体事業
期間
（注４）</t>
    <phoneticPr fontId="3"/>
  </si>
  <si>
    <t>その他（注５）</t>
    <rPh sb="2" eb="3">
      <t>タ</t>
    </rPh>
    <rPh sb="4" eb="5">
      <t>チュウ</t>
    </rPh>
    <phoneticPr fontId="3"/>
  </si>
  <si>
    <t>（注５）事業間流用を行った場合には、「備考」の「その他」に事業間流用を行った旨、その時期及び額を記載する。なお事業間流用を行う場合には、流用する（流用される）事業名も合わせて記載する。</t>
    <rPh sb="1" eb="2">
      <t>チュウ</t>
    </rPh>
    <rPh sb="4" eb="7">
      <t>ジギョウカン</t>
    </rPh>
    <rPh sb="7" eb="9">
      <t>リュウヨウ</t>
    </rPh>
    <rPh sb="10" eb="11">
      <t>オコナ</t>
    </rPh>
    <rPh sb="13" eb="15">
      <t>バアイ</t>
    </rPh>
    <rPh sb="19" eb="21">
      <t>ビコウ</t>
    </rPh>
    <rPh sb="26" eb="27">
      <t>タ</t>
    </rPh>
    <rPh sb="29" eb="32">
      <t>ジギョウカン</t>
    </rPh>
    <rPh sb="32" eb="34">
      <t>リュウヨウ</t>
    </rPh>
    <rPh sb="35" eb="36">
      <t>オコナ</t>
    </rPh>
    <rPh sb="38" eb="39">
      <t>ムネ</t>
    </rPh>
    <rPh sb="42" eb="44">
      <t>ジキ</t>
    </rPh>
    <rPh sb="44" eb="45">
      <t>オヨ</t>
    </rPh>
    <rPh sb="46" eb="47">
      <t>ガク</t>
    </rPh>
    <rPh sb="48" eb="50">
      <t>キサイ</t>
    </rPh>
    <rPh sb="55" eb="58">
      <t>ジギョウカン</t>
    </rPh>
    <rPh sb="58" eb="60">
      <t>リュウヨウ</t>
    </rPh>
    <rPh sb="61" eb="62">
      <t>オコナ</t>
    </rPh>
    <rPh sb="63" eb="65">
      <t>バアイ</t>
    </rPh>
    <rPh sb="68" eb="70">
      <t>リュウヨウ</t>
    </rPh>
    <rPh sb="73" eb="75">
      <t>リュウヨウ</t>
    </rPh>
    <rPh sb="79" eb="81">
      <t>ジギョウ</t>
    </rPh>
    <rPh sb="81" eb="82">
      <t>メイ</t>
    </rPh>
    <rPh sb="83" eb="84">
      <t>ア</t>
    </rPh>
    <rPh sb="87" eb="89">
      <t>キサイ</t>
    </rPh>
    <phoneticPr fontId="3"/>
  </si>
  <si>
    <t>南相馬市</t>
    <rPh sb="0" eb="3">
      <t>ミナミソウマ</t>
    </rPh>
    <rPh sb="3" eb="4">
      <t>シ</t>
    </rPh>
    <phoneticPr fontId="3"/>
  </si>
  <si>
    <t>A</t>
  </si>
  <si>
    <t>都市公園遊具更新事業</t>
    <rPh sb="0" eb="2">
      <t>トシ</t>
    </rPh>
    <rPh sb="2" eb="4">
      <t>コウエン</t>
    </rPh>
    <rPh sb="4" eb="6">
      <t>ユウグ</t>
    </rPh>
    <rPh sb="6" eb="8">
      <t>コウシン</t>
    </rPh>
    <rPh sb="8" eb="10">
      <t>ジギョウ</t>
    </rPh>
    <phoneticPr fontId="3"/>
  </si>
  <si>
    <t>市</t>
    <rPh sb="0" eb="1">
      <t>シ</t>
    </rPh>
    <phoneticPr fontId="3"/>
  </si>
  <si>
    <t>福島県</t>
    <rPh sb="0" eb="3">
      <t>フクシマケン</t>
    </rPh>
    <phoneticPr fontId="3"/>
  </si>
  <si>
    <t>南相馬市</t>
    <rPh sb="0" eb="4">
      <t>ミナミソウマシ</t>
    </rPh>
    <phoneticPr fontId="3"/>
  </si>
  <si>
    <t>復興企画部企画課復興推進係</t>
    <rPh sb="0" eb="2">
      <t>フッコウ</t>
    </rPh>
    <rPh sb="2" eb="4">
      <t>キカク</t>
    </rPh>
    <rPh sb="4" eb="5">
      <t>ブ</t>
    </rPh>
    <rPh sb="5" eb="7">
      <t>キカク</t>
    </rPh>
    <rPh sb="7" eb="8">
      <t>カ</t>
    </rPh>
    <rPh sb="8" eb="10">
      <t>フッコウ</t>
    </rPh>
    <rPh sb="10" eb="12">
      <t>スイシン</t>
    </rPh>
    <rPh sb="12" eb="13">
      <t>カカ</t>
    </rPh>
    <phoneticPr fontId="3"/>
  </si>
  <si>
    <t>0244-24-5358</t>
    <phoneticPr fontId="3"/>
  </si>
  <si>
    <t>武山　健蔵</t>
    <rPh sb="0" eb="2">
      <t>タケヤマ</t>
    </rPh>
    <rPh sb="3" eb="5">
      <t>ケンゾウ</t>
    </rPh>
    <phoneticPr fontId="3"/>
  </si>
  <si>
    <t>児童センター施設遊具整備事業</t>
    <rPh sb="0" eb="2">
      <t>ジドウ</t>
    </rPh>
    <rPh sb="6" eb="8">
      <t>シセツ</t>
    </rPh>
    <rPh sb="8" eb="10">
      <t>ユウグ</t>
    </rPh>
    <rPh sb="10" eb="12">
      <t>セイビ</t>
    </rPh>
    <rPh sb="12" eb="14">
      <t>ジギョウ</t>
    </rPh>
    <phoneticPr fontId="3"/>
  </si>
  <si>
    <t>A</t>
    <phoneticPr fontId="3"/>
  </si>
  <si>
    <t>学校遊具更新事業</t>
    <rPh sb="0" eb="2">
      <t>ガッコウ</t>
    </rPh>
    <rPh sb="2" eb="4">
      <t>ユウグ</t>
    </rPh>
    <rPh sb="4" eb="6">
      <t>コウシン</t>
    </rPh>
    <rPh sb="6" eb="8">
      <t>ジギョウ</t>
    </rPh>
    <phoneticPr fontId="3"/>
  </si>
  <si>
    <t>ちびっこ広場遊具更新事業</t>
    <rPh sb="4" eb="6">
      <t>ヒロバ</t>
    </rPh>
    <rPh sb="6" eb="8">
      <t>ユウグ</t>
    </rPh>
    <rPh sb="8" eb="10">
      <t>コウシン</t>
    </rPh>
    <rPh sb="10" eb="12">
      <t>ジギョウ</t>
    </rPh>
    <phoneticPr fontId="3"/>
  </si>
  <si>
    <t>B</t>
    <phoneticPr fontId="3"/>
  </si>
  <si>
    <t>-</t>
    <phoneticPr fontId="3"/>
  </si>
  <si>
    <t>鹿島体育館跡地</t>
    <rPh sb="0" eb="2">
      <t>カシマ</t>
    </rPh>
    <rPh sb="2" eb="5">
      <t>タイイクカン</t>
    </rPh>
    <rPh sb="5" eb="7">
      <t>アトチ</t>
    </rPh>
    <phoneticPr fontId="3"/>
  </si>
  <si>
    <t>東町児童センター
上町児童センター</t>
    <rPh sb="0" eb="1">
      <t>ヒガシ</t>
    </rPh>
    <rPh sb="1" eb="2">
      <t>マチ</t>
    </rPh>
    <rPh sb="2" eb="4">
      <t>ジドウ</t>
    </rPh>
    <rPh sb="9" eb="11">
      <t>カミマチ</t>
    </rPh>
    <rPh sb="11" eb="13">
      <t>ジドウ</t>
    </rPh>
    <phoneticPr fontId="3"/>
  </si>
  <si>
    <t>原町第一小学校、原町第二小学校、原町第三小学校</t>
    <rPh sb="0" eb="2">
      <t>ハラマチ</t>
    </rPh>
    <rPh sb="2" eb="4">
      <t>ダイイチ</t>
    </rPh>
    <rPh sb="4" eb="7">
      <t>ショウガッコウ</t>
    </rPh>
    <rPh sb="8" eb="10">
      <t>ハラマチ</t>
    </rPh>
    <rPh sb="10" eb="12">
      <t>ダイニ</t>
    </rPh>
    <rPh sb="12" eb="15">
      <t>ショウガッコウ</t>
    </rPh>
    <rPh sb="16" eb="18">
      <t>ハラマチ</t>
    </rPh>
    <rPh sb="18" eb="19">
      <t>ダイ</t>
    </rPh>
    <rPh sb="19" eb="20">
      <t>３</t>
    </rPh>
    <rPh sb="20" eb="23">
      <t>ショウガッコウ</t>
    </rPh>
    <phoneticPr fontId="3"/>
  </si>
  <si>
    <t>はらまちふれあいドーム</t>
    <phoneticPr fontId="3"/>
  </si>
  <si>
    <t>ちびっこ広場5箇所</t>
    <rPh sb="4" eb="6">
      <t>ヒロバ</t>
    </rPh>
    <rPh sb="7" eb="9">
      <t>カショ</t>
    </rPh>
    <phoneticPr fontId="3"/>
  </si>
  <si>
    <t>原町区
北泉海浜綜合公園</t>
    <rPh sb="0" eb="2">
      <t>ハラマチ</t>
    </rPh>
    <rPh sb="2" eb="3">
      <t>ク</t>
    </rPh>
    <rPh sb="8" eb="10">
      <t>ソウゴウ</t>
    </rPh>
    <phoneticPr fontId="3"/>
  </si>
  <si>
    <t>kikaku@city.minamisoma.lg.jp</t>
    <phoneticPr fontId="3"/>
  </si>
  <si>
    <t>屋内運動場施設整備事業（設計業務委託）</t>
    <rPh sb="0" eb="2">
      <t>オクナイ</t>
    </rPh>
    <rPh sb="2" eb="5">
      <t>ウンドウジョウ</t>
    </rPh>
    <rPh sb="5" eb="7">
      <t>シセツ</t>
    </rPh>
    <rPh sb="7" eb="9">
      <t>セイビ</t>
    </rPh>
    <rPh sb="9" eb="11">
      <t>ジギョウ</t>
    </rPh>
    <rPh sb="12" eb="14">
      <t>セッケイ</t>
    </rPh>
    <rPh sb="14" eb="16">
      <t>ギョウム</t>
    </rPh>
    <rPh sb="16" eb="18">
      <t>イタク</t>
    </rPh>
    <phoneticPr fontId="3"/>
  </si>
  <si>
    <t>原町区屋内子どもの遊び場整備事業</t>
    <rPh sb="0" eb="2">
      <t>ハラマチ</t>
    </rPh>
    <rPh sb="2" eb="3">
      <t>ク</t>
    </rPh>
    <rPh sb="3" eb="5">
      <t>オクナイ</t>
    </rPh>
    <rPh sb="5" eb="6">
      <t>コ</t>
    </rPh>
    <rPh sb="9" eb="10">
      <t>アソ</t>
    </rPh>
    <rPh sb="11" eb="12">
      <t>バ</t>
    </rPh>
    <rPh sb="12" eb="14">
      <t>セイビ</t>
    </rPh>
    <rPh sb="14" eb="16">
      <t>ジギョウ</t>
    </rPh>
    <phoneticPr fontId="3"/>
  </si>
  <si>
    <t>平成２５年7月時点</t>
    <rPh sb="0" eb="2">
      <t>ヘイセイ</t>
    </rPh>
    <rPh sb="4" eb="5">
      <t>ネン</t>
    </rPh>
    <rPh sb="6" eb="7">
      <t>ガツ</t>
    </rPh>
    <rPh sb="7" eb="9">
      <t>ジテンヘイセイネンガツジテンヘイセイネンガツジテン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</si>
</sst>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＜&quot;#,##0&quot;＞&quot;"/>
    <numFmt numFmtId="177" formatCode="#,##0_ "/>
    <numFmt numFmtId="178" formatCode="\(#,##0\)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u/>
      <sz val="7.7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Protection="1">
      <alignment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left" vertical="top"/>
      <protection locked="0" hidden="1"/>
    </xf>
    <xf numFmtId="0" fontId="4" fillId="3" borderId="2" xfId="0" applyFont="1" applyFill="1" applyBorder="1" applyAlignment="1" applyProtection="1">
      <alignment horizontal="left" vertical="top"/>
      <protection locked="0" hidden="1"/>
    </xf>
    <xf numFmtId="0" fontId="5" fillId="0" borderId="3" xfId="0" applyFont="1" applyFill="1" applyBorder="1" applyAlignment="1" applyProtection="1">
      <alignment vertical="center"/>
      <protection hidden="1"/>
    </xf>
    <xf numFmtId="0" fontId="5" fillId="0" borderId="4" xfId="0" applyFont="1" applyFill="1" applyBorder="1" applyAlignment="1" applyProtection="1">
      <alignment vertical="center"/>
      <protection hidden="1"/>
    </xf>
    <xf numFmtId="0" fontId="2" fillId="4" borderId="5" xfId="0" applyFont="1" applyFill="1" applyBorder="1" applyAlignment="1" applyProtection="1">
      <alignment horizontal="center" vertical="center"/>
      <protection hidden="1"/>
    </xf>
    <xf numFmtId="0" fontId="2" fillId="4" borderId="6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left" vertical="top"/>
      <protection hidden="1"/>
    </xf>
    <xf numFmtId="0" fontId="2" fillId="0" borderId="7" xfId="0" applyFont="1" applyFill="1" applyBorder="1" applyAlignment="1" applyProtection="1">
      <alignment horizontal="center" vertical="top"/>
      <protection hidden="1"/>
    </xf>
    <xf numFmtId="0" fontId="2" fillId="4" borderId="8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right" vertical="center"/>
      <protection hidden="1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alignment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9" fillId="0" borderId="0" xfId="0" applyFont="1" applyFill="1" applyAlignment="1" applyProtection="1"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left" vertical="center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11" xfId="0" applyFont="1" applyFill="1" applyBorder="1" applyAlignment="1" applyProtection="1">
      <alignment horizontal="center" vertical="center"/>
      <protection hidden="1"/>
    </xf>
    <xf numFmtId="0" fontId="2" fillId="4" borderId="12" xfId="0" applyFont="1" applyFill="1" applyBorder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0" fontId="2" fillId="4" borderId="14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9" fillId="0" borderId="0" xfId="0" applyFont="1" applyFill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177" fontId="7" fillId="0" borderId="0" xfId="0" applyNumberFormat="1" applyFont="1" applyFill="1" applyBorder="1" applyAlignment="1" applyProtection="1">
      <alignment horizontal="right" wrapText="1"/>
      <protection locked="0"/>
    </xf>
    <xf numFmtId="178" fontId="7" fillId="0" borderId="0" xfId="0" applyNumberFormat="1" applyFont="1" applyFill="1" applyBorder="1" applyAlignment="1" applyProtection="1">
      <alignment horizontal="right" wrapText="1"/>
      <protection hidden="1"/>
    </xf>
    <xf numFmtId="177" fontId="7" fillId="0" borderId="0" xfId="0" applyNumberFormat="1" applyFont="1" applyFill="1" applyBorder="1" applyAlignment="1" applyProtection="1">
      <alignment horizontal="right" wrapText="1"/>
      <protection hidden="1"/>
    </xf>
    <xf numFmtId="38" fontId="7" fillId="0" borderId="0" xfId="2" applyFont="1" applyFill="1" applyBorder="1" applyAlignment="1" applyProtection="1">
      <alignment horizontal="right" wrapText="1"/>
      <protection hidden="1"/>
    </xf>
    <xf numFmtId="176" fontId="7" fillId="0" borderId="0" xfId="0" applyNumberFormat="1" applyFont="1" applyFill="1" applyBorder="1" applyAlignment="1" applyProtection="1">
      <alignment horizontal="right" wrapText="1"/>
      <protection hidden="1"/>
    </xf>
    <xf numFmtId="178" fontId="7" fillId="0" borderId="0" xfId="0" applyNumberFormat="1" applyFont="1" applyFill="1" applyBorder="1" applyAlignment="1" applyProtection="1">
      <alignment horizontal="right" wrapText="1"/>
      <protection locked="0"/>
    </xf>
    <xf numFmtId="176" fontId="7" fillId="0" borderId="17" xfId="0" applyNumberFormat="1" applyFont="1" applyFill="1" applyBorder="1" applyAlignment="1" applyProtection="1">
      <alignment horizontal="right" wrapText="1"/>
      <protection hidden="1"/>
    </xf>
    <xf numFmtId="178" fontId="7" fillId="0" borderId="18" xfId="0" applyNumberFormat="1" applyFont="1" applyFill="1" applyBorder="1" applyAlignment="1" applyProtection="1">
      <alignment horizontal="right" wrapText="1"/>
      <protection locked="0"/>
    </xf>
    <xf numFmtId="177" fontId="7" fillId="0" borderId="19" xfId="0" applyNumberFormat="1" applyFont="1" applyFill="1" applyBorder="1" applyAlignment="1" applyProtection="1">
      <alignment horizontal="right" wrapText="1"/>
      <protection locked="0"/>
    </xf>
    <xf numFmtId="178" fontId="7" fillId="0" borderId="18" xfId="0" applyNumberFormat="1" applyFont="1" applyFill="1" applyBorder="1" applyAlignment="1" applyProtection="1">
      <alignment horizontal="right" wrapText="1"/>
      <protection hidden="1"/>
    </xf>
    <xf numFmtId="177" fontId="7" fillId="0" borderId="19" xfId="0" applyNumberFormat="1" applyFont="1" applyFill="1" applyBorder="1" applyAlignment="1" applyProtection="1">
      <alignment horizontal="right" wrapText="1"/>
      <protection hidden="1"/>
    </xf>
    <xf numFmtId="38" fontId="7" fillId="0" borderId="19" xfId="2" applyFont="1" applyFill="1" applyBorder="1" applyAlignment="1" applyProtection="1">
      <alignment horizontal="right" wrapText="1"/>
      <protection hidden="1"/>
    </xf>
    <xf numFmtId="176" fontId="7" fillId="0" borderId="20" xfId="0" applyNumberFormat="1" applyFont="1" applyFill="1" applyBorder="1" applyAlignment="1" applyProtection="1">
      <alignment horizontal="right" wrapText="1"/>
      <protection hidden="1"/>
    </xf>
    <xf numFmtId="0" fontId="4" fillId="3" borderId="21" xfId="0" applyFont="1" applyFill="1" applyBorder="1" applyAlignment="1" applyProtection="1">
      <alignment horizontal="center" vertical="center"/>
      <protection hidden="1"/>
    </xf>
    <xf numFmtId="0" fontId="4" fillId="3" borderId="22" xfId="0" applyFont="1" applyFill="1" applyBorder="1" applyAlignment="1" applyProtection="1">
      <alignment horizontal="center" vertical="center"/>
      <protection hidden="1"/>
    </xf>
    <xf numFmtId="0" fontId="6" fillId="4" borderId="12" xfId="0" applyFont="1" applyFill="1" applyBorder="1" applyAlignment="1" applyProtection="1">
      <alignment horizontal="center" vertical="center" wrapText="1"/>
      <protection hidden="1"/>
    </xf>
    <xf numFmtId="0" fontId="6" fillId="0" borderId="23" xfId="0" applyFont="1" applyFill="1" applyBorder="1" applyAlignment="1" applyProtection="1">
      <alignment horizontal="center" vertical="center" wrapText="1"/>
      <protection hidden="1"/>
    </xf>
    <xf numFmtId="0" fontId="6" fillId="0" borderId="24" xfId="0" applyFont="1" applyFill="1" applyBorder="1" applyAlignment="1" applyProtection="1">
      <alignment horizontal="center" vertical="center" wrapText="1"/>
      <protection hidden="1"/>
    </xf>
    <xf numFmtId="0" fontId="11" fillId="3" borderId="25" xfId="1" applyFont="1" applyFill="1" applyBorder="1" applyAlignment="1" applyProtection="1">
      <alignment horizontal="left" vertical="center"/>
      <protection locked="0"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2" fillId="0" borderId="26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right" vertical="center" wrapText="1"/>
      <protection locked="0"/>
    </xf>
    <xf numFmtId="0" fontId="2" fillId="0" borderId="18" xfId="0" applyFont="1" applyFill="1" applyBorder="1" applyAlignment="1" applyProtection="1">
      <alignment horizontal="left" vertical="top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17" xfId="0" applyFont="1" applyFill="1" applyBorder="1" applyAlignment="1" applyProtection="1">
      <alignment horizontal="left" vertical="top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38" fontId="2" fillId="0" borderId="27" xfId="2" applyFont="1" applyFill="1" applyBorder="1" applyAlignment="1" applyProtection="1">
      <alignment horizontal="right" vertical="center" wrapText="1"/>
      <protection locked="0"/>
    </xf>
    <xf numFmtId="38" fontId="2" fillId="0" borderId="28" xfId="2" applyFont="1" applyBorder="1" applyAlignment="1" applyProtection="1">
      <alignment horizontal="right" vertical="center" wrapText="1"/>
      <protection locked="0"/>
    </xf>
    <xf numFmtId="38" fontId="2" fillId="0" borderId="29" xfId="2" applyFont="1" applyBorder="1" applyAlignment="1" applyProtection="1">
      <alignment horizontal="right" vertical="center" wrapText="1"/>
      <protection locked="0"/>
    </xf>
    <xf numFmtId="0" fontId="2" fillId="0" borderId="8" xfId="0" applyFont="1" applyFill="1" applyBorder="1" applyAlignment="1" applyProtection="1">
      <alignment horizontal="right" vertical="center" wrapText="1"/>
      <protection locked="0"/>
    </xf>
    <xf numFmtId="0" fontId="2" fillId="0" borderId="12" xfId="0" applyFont="1" applyBorder="1" applyAlignment="1" applyProtection="1">
      <alignment horizontal="right" vertical="center" wrapText="1"/>
      <protection locked="0"/>
    </xf>
    <xf numFmtId="0" fontId="2" fillId="0" borderId="13" xfId="0" applyFont="1" applyBorder="1" applyAlignment="1" applyProtection="1">
      <alignment horizontal="right" vertical="center" wrapText="1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Border="1" applyAlignment="1" applyProtection="1">
      <alignment horizontal="center" vertical="center" wrapText="1"/>
      <protection locked="0" hidden="1"/>
    </xf>
    <xf numFmtId="0" fontId="2" fillId="0" borderId="10" xfId="0" applyFont="1" applyBorder="1" applyAlignment="1" applyProtection="1">
      <alignment horizontal="center" vertical="center" wrapText="1"/>
      <protection locked="0" hidden="1"/>
    </xf>
    <xf numFmtId="0" fontId="6" fillId="0" borderId="45" xfId="0" applyFont="1" applyFill="1" applyBorder="1" applyAlignment="1" applyProtection="1">
      <alignment horizontal="center" vertical="center"/>
      <protection hidden="1"/>
    </xf>
    <xf numFmtId="0" fontId="0" fillId="0" borderId="29" xfId="0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6" fillId="0" borderId="49" xfId="0" applyFont="1" applyFill="1" applyBorder="1" applyAlignment="1" applyProtection="1">
      <alignment horizontal="center" vertical="center" wrapText="1"/>
      <protection hidden="1"/>
    </xf>
    <xf numFmtId="0" fontId="0" fillId="0" borderId="14" xfId="0" applyBorder="1" applyAlignment="1">
      <alignment horizontal="center" vertical="center"/>
    </xf>
    <xf numFmtId="0" fontId="6" fillId="0" borderId="50" xfId="0" applyFont="1" applyFill="1" applyBorder="1" applyAlignment="1" applyProtection="1">
      <alignment horizontal="center" vertical="center" wrapText="1"/>
      <protection hidden="1"/>
    </xf>
    <xf numFmtId="0" fontId="0" fillId="0" borderId="17" xfId="0" applyBorder="1" applyAlignment="1">
      <alignment horizontal="center" vertical="center"/>
    </xf>
    <xf numFmtId="0" fontId="6" fillId="0" borderId="51" xfId="0" applyFont="1" applyFill="1" applyBorder="1" applyAlignment="1" applyProtection="1">
      <alignment horizontal="center" vertical="center" wrapText="1"/>
      <protection hidden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6" fillId="0" borderId="54" xfId="0" applyFont="1" applyFill="1" applyBorder="1" applyAlignment="1" applyProtection="1">
      <alignment horizontal="center" vertical="center" wrapText="1"/>
      <protection hidden="1"/>
    </xf>
    <xf numFmtId="0" fontId="0" fillId="0" borderId="46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right" vertical="center" wrapText="1"/>
      <protection locked="0"/>
    </xf>
    <xf numFmtId="0" fontId="2" fillId="0" borderId="13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 hidden="1"/>
    </xf>
    <xf numFmtId="0" fontId="2" fillId="0" borderId="10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10" xfId="0" applyFont="1" applyFill="1" applyBorder="1" applyAlignment="1" applyProtection="1">
      <alignment horizontal="right" vertical="center" wrapText="1"/>
      <protection locked="0"/>
    </xf>
    <xf numFmtId="38" fontId="2" fillId="0" borderId="28" xfId="2" applyFont="1" applyFill="1" applyBorder="1" applyAlignment="1" applyProtection="1">
      <alignment horizontal="right" vertical="center" wrapText="1"/>
      <protection locked="0"/>
    </xf>
    <xf numFmtId="38" fontId="2" fillId="0" borderId="29" xfId="2" applyFont="1" applyFill="1" applyBorder="1" applyAlignment="1" applyProtection="1">
      <alignment horizontal="right" vertical="center" wrapText="1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10" xfId="0" applyFont="1" applyFill="1" applyBorder="1" applyAlignment="1" applyProtection="1">
      <alignment horizontal="center" vertical="center" wrapText="1"/>
      <protection hidden="1"/>
    </xf>
    <xf numFmtId="0" fontId="2" fillId="0" borderId="27" xfId="0" applyFont="1" applyFill="1" applyBorder="1" applyAlignment="1" applyProtection="1">
      <alignment horizontal="center" vertical="center" wrapText="1"/>
      <protection hidden="1"/>
    </xf>
    <xf numFmtId="0" fontId="2" fillId="0" borderId="28" xfId="0" applyFont="1" applyBorder="1" applyAlignment="1" applyProtection="1">
      <alignment horizontal="center" vertical="center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56" xfId="0" applyFont="1" applyFill="1" applyBorder="1" applyAlignment="1" applyProtection="1">
      <alignment horizontal="center" vertical="center"/>
      <protection hidden="1"/>
    </xf>
    <xf numFmtId="0" fontId="2" fillId="0" borderId="33" xfId="0" applyFont="1" applyFill="1" applyBorder="1" applyAlignment="1" applyProtection="1">
      <alignment horizontal="center" vertical="center"/>
      <protection hidden="1"/>
    </xf>
    <xf numFmtId="0" fontId="2" fillId="0" borderId="34" xfId="0" applyFont="1" applyFill="1" applyBorder="1" applyAlignment="1" applyProtection="1">
      <alignment horizontal="center" vertical="center"/>
      <protection hidden="1"/>
    </xf>
    <xf numFmtId="0" fontId="2" fillId="0" borderId="35" xfId="0" applyFont="1" applyFill="1" applyBorder="1" applyAlignment="1" applyProtection="1">
      <alignment horizontal="center" vertical="center"/>
      <protection hidden="1"/>
    </xf>
    <xf numFmtId="0" fontId="2" fillId="0" borderId="36" xfId="0" applyFont="1" applyFill="1" applyBorder="1" applyAlignment="1" applyProtection="1">
      <alignment horizontal="center" vertical="center"/>
      <protection hidden="1"/>
    </xf>
    <xf numFmtId="0" fontId="2" fillId="0" borderId="37" xfId="0" applyFont="1" applyFill="1" applyBorder="1" applyAlignment="1" applyProtection="1">
      <alignment horizontal="center" vertical="center"/>
      <protection hidden="1"/>
    </xf>
    <xf numFmtId="0" fontId="2" fillId="0" borderId="38" xfId="0" applyFont="1" applyFill="1" applyBorder="1" applyAlignment="1" applyProtection="1">
      <alignment horizontal="center" vertical="center"/>
      <protection hidden="1"/>
    </xf>
    <xf numFmtId="0" fontId="2" fillId="0" borderId="39" xfId="0" applyFont="1" applyFill="1" applyBorder="1" applyAlignment="1" applyProtection="1">
      <alignment horizontal="center" vertical="center"/>
      <protection hidden="1"/>
    </xf>
    <xf numFmtId="0" fontId="2" fillId="0" borderId="40" xfId="0" applyFont="1" applyFill="1" applyBorder="1" applyAlignment="1" applyProtection="1">
      <alignment horizontal="center" vertical="center"/>
      <protection hidden="1"/>
    </xf>
    <xf numFmtId="0" fontId="2" fillId="0" borderId="41" xfId="0" applyFont="1" applyFill="1" applyBorder="1" applyAlignment="1" applyProtection="1">
      <alignment horizontal="center" vertical="center"/>
      <protection hidden="1"/>
    </xf>
    <xf numFmtId="0" fontId="2" fillId="0" borderId="23" xfId="0" applyFont="1" applyFill="1" applyBorder="1" applyAlignment="1" applyProtection="1">
      <alignment horizontal="center" vertical="center"/>
      <protection hidden="1"/>
    </xf>
    <xf numFmtId="0" fontId="2" fillId="0" borderId="57" xfId="0" applyFont="1" applyFill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7" fillId="0" borderId="57" xfId="0" applyFont="1" applyBorder="1" applyAlignment="1" applyProtection="1">
      <alignment horizontal="center" vertical="center"/>
      <protection hidden="1"/>
    </xf>
    <xf numFmtId="0" fontId="7" fillId="0" borderId="43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42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left" vertical="center"/>
      <protection hidden="1"/>
    </xf>
    <xf numFmtId="0" fontId="2" fillId="0" borderId="6" xfId="0" applyFont="1" applyFill="1" applyBorder="1" applyAlignment="1" applyProtection="1">
      <alignment vertical="center" wrapText="1"/>
      <protection locked="0"/>
    </xf>
    <xf numFmtId="0" fontId="2" fillId="0" borderId="14" xfId="0" applyFont="1" applyFill="1" applyBorder="1" applyAlignment="1" applyProtection="1">
      <alignment vertical="center" wrapText="1"/>
      <protection locked="0"/>
    </xf>
    <xf numFmtId="0" fontId="4" fillId="0" borderId="43" xfId="0" applyFont="1" applyFill="1" applyBorder="1" applyAlignment="1" applyProtection="1">
      <alignment horizontal="center" vertical="center"/>
      <protection hidden="1"/>
    </xf>
    <xf numFmtId="0" fontId="4" fillId="0" borderId="22" xfId="0" applyFont="1" applyFill="1" applyBorder="1" applyAlignment="1" applyProtection="1">
      <alignment horizontal="center" vertical="center"/>
      <protection hidden="1"/>
    </xf>
    <xf numFmtId="0" fontId="4" fillId="0" borderId="44" xfId="0" applyFont="1" applyFill="1" applyBorder="1" applyAlignment="1" applyProtection="1">
      <alignment horizontal="center" vertical="center"/>
      <protection hidden="1"/>
    </xf>
    <xf numFmtId="0" fontId="4" fillId="0" borderId="21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0" fontId="6" fillId="0" borderId="34" xfId="0" applyFont="1" applyFill="1" applyBorder="1" applyAlignment="1" applyProtection="1">
      <alignment horizontal="center" vertical="center"/>
      <protection hidden="1"/>
    </xf>
    <xf numFmtId="0" fontId="6" fillId="0" borderId="35" xfId="0" applyFont="1" applyFill="1" applyBorder="1" applyAlignment="1" applyProtection="1">
      <alignment horizontal="center" vertical="center"/>
      <protection hidden="1"/>
    </xf>
    <xf numFmtId="0" fontId="6" fillId="0" borderId="36" xfId="0" applyFont="1" applyFill="1" applyBorder="1" applyAlignment="1" applyProtection="1">
      <alignment horizontal="center" vertical="center"/>
      <protection hidden="1"/>
    </xf>
    <xf numFmtId="0" fontId="6" fillId="0" borderId="37" xfId="0" applyFont="1" applyFill="1" applyBorder="1" applyAlignment="1" applyProtection="1">
      <alignment horizontal="center" vertical="center"/>
      <protection hidden="1"/>
    </xf>
    <xf numFmtId="0" fontId="6" fillId="0" borderId="38" xfId="0" applyFont="1" applyFill="1" applyBorder="1" applyAlignment="1" applyProtection="1">
      <alignment horizontal="center" vertical="center"/>
      <protection hidden="1"/>
    </xf>
    <xf numFmtId="0" fontId="6" fillId="0" borderId="39" xfId="0" applyFont="1" applyFill="1" applyBorder="1" applyAlignment="1" applyProtection="1">
      <alignment horizontal="center" vertical="center"/>
      <protection hidden="1"/>
    </xf>
    <xf numFmtId="0" fontId="6" fillId="0" borderId="40" xfId="0" applyFont="1" applyFill="1" applyBorder="1" applyAlignment="1" applyProtection="1">
      <alignment horizontal="center" vertical="center"/>
      <protection hidden="1"/>
    </xf>
    <xf numFmtId="0" fontId="6" fillId="0" borderId="41" xfId="0" applyFont="1" applyFill="1" applyBorder="1" applyAlignment="1" applyProtection="1">
      <alignment horizontal="center" vertical="center"/>
      <protection hidden="1"/>
    </xf>
    <xf numFmtId="38" fontId="6" fillId="0" borderId="7" xfId="2" applyFont="1" applyFill="1" applyBorder="1" applyAlignment="1" applyProtection="1">
      <alignment horizontal="right" vertical="center"/>
      <protection hidden="1"/>
    </xf>
    <xf numFmtId="38" fontId="6" fillId="0" borderId="31" xfId="2" applyFont="1" applyFill="1" applyBorder="1" applyAlignment="1" applyProtection="1">
      <alignment horizontal="right" vertical="center"/>
      <protection hidden="1"/>
    </xf>
    <xf numFmtId="38" fontId="6" fillId="0" borderId="30" xfId="2" applyFont="1" applyFill="1" applyBorder="1" applyAlignment="1" applyProtection="1">
      <alignment horizontal="right" vertical="center"/>
      <protection hidden="1"/>
    </xf>
    <xf numFmtId="38" fontId="6" fillId="0" borderId="32" xfId="2" applyFont="1" applyFill="1" applyBorder="1" applyAlignment="1" applyProtection="1">
      <alignment horizontal="right" vertical="center"/>
      <protection hidden="1"/>
    </xf>
    <xf numFmtId="0" fontId="2" fillId="0" borderId="5" xfId="0" applyNumberFormat="1" applyFont="1" applyFill="1" applyBorder="1" applyAlignment="1" applyProtection="1">
      <alignment vertical="center" wrapText="1"/>
      <protection locked="0"/>
    </xf>
    <xf numFmtId="0" fontId="2" fillId="0" borderId="6" xfId="0" applyNumberFormat="1" applyFont="1" applyFill="1" applyBorder="1" applyAlignment="1" applyProtection="1">
      <alignment vertical="center" wrapText="1"/>
      <protection locked="0"/>
    </xf>
    <xf numFmtId="0" fontId="2" fillId="0" borderId="14" xfId="0" applyNumberFormat="1" applyFont="1" applyFill="1" applyBorder="1" applyAlignment="1" applyProtection="1">
      <alignment vertical="center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kaku@city.minamiso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IV341"/>
  <sheetViews>
    <sheetView tabSelected="1" view="pageBreakPreview" topLeftCell="E1" zoomScale="70" zoomScaleNormal="55" zoomScaleSheetLayoutView="70" zoomScalePageLayoutView="55" workbookViewId="0">
      <selection activeCell="Q9" sqref="Q9"/>
    </sheetView>
  </sheetViews>
  <sheetFormatPr defaultColWidth="8.875" defaultRowHeight="13.5" x14ac:dyDescent="0.15"/>
  <cols>
    <col min="1" max="1" width="21.125" style="42" hidden="1" customWidth="1"/>
    <col min="2" max="2" width="6.75" style="31" hidden="1" customWidth="1"/>
    <col min="3" max="3" width="5.875" style="1" customWidth="1"/>
    <col min="4" max="11" width="3.75" style="1" customWidth="1"/>
    <col min="12" max="12" width="40.75" style="1" customWidth="1"/>
    <col min="13" max="13" width="28.5" style="1" bestFit="1" customWidth="1"/>
    <col min="14" max="14" width="10.375" style="1" customWidth="1"/>
    <col min="15" max="15" width="12.75" style="31" customWidth="1"/>
    <col min="16" max="16" width="16.75" style="1" hidden="1" customWidth="1"/>
    <col min="17" max="17" width="16.75" style="1" customWidth="1"/>
    <col min="18" max="18" width="8.875" style="1" customWidth="1"/>
    <col min="19" max="19" width="16.75" style="1" customWidth="1"/>
    <col min="20" max="22" width="4.5" style="1" customWidth="1"/>
    <col min="23" max="23" width="45.875" style="1" customWidth="1"/>
    <col min="24" max="24" width="34.625" style="1" hidden="1" customWidth="1"/>
    <col min="25" max="25" width="5.75" style="1" hidden="1" customWidth="1"/>
    <col min="26" max="26" width="49" style="1" hidden="1" customWidth="1"/>
    <col min="27" max="27" width="13.75" style="31" hidden="1" customWidth="1"/>
    <col min="28" max="29" width="6.75" style="31" hidden="1" customWidth="1"/>
    <col min="30" max="34" width="8.625" style="1" hidden="1" customWidth="1"/>
    <col min="35" max="35" width="10.5" style="1" hidden="1" customWidth="1"/>
    <col min="36" max="42" width="8.875" style="31" hidden="1" customWidth="1"/>
    <col min="43" max="43" width="0" style="1" hidden="1" customWidth="1"/>
    <col min="44" max="16384" width="8.875" style="1"/>
  </cols>
  <sheetData>
    <row r="1" spans="1:256" ht="24" x14ac:dyDescent="0.15">
      <c r="A1" s="33"/>
      <c r="B1" s="3"/>
      <c r="C1" s="151" t="s">
        <v>43</v>
      </c>
      <c r="D1" s="151"/>
      <c r="E1" s="151"/>
      <c r="F1" s="151"/>
      <c r="G1" s="151"/>
      <c r="H1" s="151"/>
      <c r="I1" s="151"/>
      <c r="J1" s="151"/>
      <c r="K1" s="151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3"/>
      <c r="AC1" s="3"/>
      <c r="AD1" s="2"/>
      <c r="AE1" s="2"/>
      <c r="AF1" s="2"/>
      <c r="AG1" s="2"/>
      <c r="AH1" s="2"/>
    </row>
    <row r="2" spans="1:256" ht="25.5" x14ac:dyDescent="0.25">
      <c r="A2" s="34"/>
      <c r="B2" s="32"/>
      <c r="C2" s="27"/>
      <c r="D2" s="27"/>
      <c r="E2" s="27"/>
      <c r="F2" s="27"/>
      <c r="G2" s="27"/>
      <c r="H2" s="27"/>
      <c r="I2" s="27"/>
      <c r="J2" s="27"/>
      <c r="K2" s="27"/>
      <c r="L2" s="27"/>
      <c r="M2" s="45" t="s">
        <v>61</v>
      </c>
      <c r="N2" s="28" t="s">
        <v>46</v>
      </c>
      <c r="P2" s="28"/>
      <c r="S2" s="27"/>
      <c r="T2" s="27"/>
      <c r="U2" s="27"/>
      <c r="V2" s="27"/>
      <c r="W2" s="27"/>
      <c r="X2" s="27"/>
      <c r="Y2" s="27"/>
      <c r="Z2" s="27"/>
      <c r="AA2" s="32"/>
      <c r="AB2" s="32"/>
      <c r="AC2" s="32"/>
      <c r="AD2" s="32"/>
      <c r="AE2" s="32"/>
      <c r="AF2" s="32"/>
      <c r="AG2" s="32"/>
      <c r="AH2" s="32"/>
    </row>
    <row r="3" spans="1:256" ht="12.4" customHeight="1" x14ac:dyDescent="0.25">
      <c r="A3" s="34"/>
      <c r="B3" s="32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43"/>
      <c r="O3" s="43"/>
      <c r="P3" s="28"/>
      <c r="Q3" s="28"/>
      <c r="R3" s="28"/>
      <c r="S3" s="27"/>
      <c r="T3" s="27"/>
      <c r="U3" s="27"/>
      <c r="V3" s="27"/>
      <c r="W3" s="27"/>
      <c r="X3" s="27"/>
      <c r="Y3" s="27"/>
      <c r="Z3" s="27"/>
      <c r="AA3" s="32"/>
      <c r="AB3" s="32"/>
      <c r="AC3" s="32"/>
      <c r="AD3" s="32"/>
      <c r="AE3" s="32"/>
      <c r="AF3" s="32"/>
      <c r="AG3" s="32"/>
      <c r="AH3" s="32"/>
    </row>
    <row r="4" spans="1:256" ht="18.75" x14ac:dyDescent="0.15">
      <c r="A4" s="33"/>
      <c r="B4" s="3"/>
      <c r="C4" s="26"/>
      <c r="D4" s="26"/>
      <c r="E4" s="26"/>
      <c r="F4" s="26"/>
      <c r="G4" s="26"/>
      <c r="H4" s="26"/>
      <c r="I4" s="26"/>
      <c r="J4" s="26"/>
      <c r="K4" s="26"/>
      <c r="L4" s="26"/>
      <c r="M4" s="2"/>
      <c r="N4" s="2"/>
      <c r="O4" s="3"/>
      <c r="P4" s="2"/>
      <c r="Q4" s="2"/>
      <c r="R4" s="2"/>
      <c r="S4" s="2"/>
      <c r="T4" s="2"/>
      <c r="U4" s="2"/>
      <c r="V4" s="2"/>
      <c r="W4" s="25" t="s">
        <v>85</v>
      </c>
      <c r="X4" s="2"/>
      <c r="Y4" s="2"/>
      <c r="AA4" s="3"/>
      <c r="AB4" s="3"/>
      <c r="AC4" s="3"/>
      <c r="AD4" s="2"/>
      <c r="AE4" s="2"/>
      <c r="AF4" s="2"/>
      <c r="AG4" s="2"/>
      <c r="AH4" s="2"/>
    </row>
    <row r="5" spans="1:256" ht="17.25" customHeight="1" thickBot="1" x14ac:dyDescent="0.2">
      <c r="A5" s="33"/>
      <c r="B5" s="3"/>
      <c r="C5" s="2"/>
      <c r="D5" s="2"/>
      <c r="E5" s="2"/>
      <c r="F5" s="2"/>
      <c r="G5" s="2"/>
      <c r="H5" s="2"/>
      <c r="I5" s="2"/>
      <c r="J5" s="2"/>
      <c r="K5" s="24"/>
      <c r="L5" s="2"/>
      <c r="M5" s="24"/>
      <c r="N5" s="24"/>
      <c r="O5" s="3"/>
      <c r="P5" s="2"/>
      <c r="Q5" s="24" t="s">
        <v>55</v>
      </c>
      <c r="R5" s="2"/>
      <c r="S5" s="2" t="s">
        <v>56</v>
      </c>
      <c r="T5" s="2"/>
      <c r="U5" s="24"/>
      <c r="V5" s="2"/>
      <c r="W5" s="24"/>
      <c r="X5" s="2"/>
      <c r="Y5" s="24"/>
      <c r="Z5" s="24"/>
      <c r="AA5" s="3"/>
      <c r="AB5" s="3"/>
      <c r="AC5" s="3"/>
      <c r="AD5" s="24"/>
      <c r="AE5" s="24"/>
      <c r="AF5" s="24"/>
      <c r="AG5" s="24"/>
      <c r="AH5" s="24"/>
      <c r="AJ5" s="23"/>
      <c r="AK5" s="23"/>
      <c r="AL5" s="23"/>
      <c r="AM5" s="23"/>
      <c r="AN5" s="23"/>
      <c r="AO5" s="23"/>
      <c r="AP5" s="23"/>
      <c r="AQ5" s="22"/>
      <c r="AR5" s="10"/>
      <c r="AS5" s="22"/>
      <c r="AT5" s="10"/>
      <c r="AU5" s="22"/>
      <c r="AV5" s="10"/>
      <c r="AW5" s="22"/>
      <c r="AX5" s="10"/>
      <c r="AY5" s="22"/>
      <c r="AZ5" s="10"/>
      <c r="BA5" s="22"/>
      <c r="BB5" s="10"/>
      <c r="BC5" s="22"/>
      <c r="BD5" s="10"/>
      <c r="BE5" s="22"/>
      <c r="BF5" s="10"/>
      <c r="BG5" s="22"/>
      <c r="BH5" s="10"/>
      <c r="BI5" s="22"/>
      <c r="BJ5" s="10"/>
      <c r="BK5" s="22"/>
      <c r="BL5" s="10"/>
      <c r="BM5" s="22"/>
      <c r="BN5" s="10"/>
      <c r="BO5" s="22"/>
      <c r="BP5" s="10"/>
      <c r="BQ5" s="22"/>
      <c r="BR5" s="10"/>
      <c r="BS5" s="22"/>
      <c r="BT5" s="10"/>
      <c r="BU5" s="22"/>
      <c r="BV5" s="10"/>
      <c r="BW5" s="22"/>
      <c r="BX5" s="10"/>
      <c r="BY5" s="22"/>
      <c r="BZ5" s="10"/>
      <c r="CA5" s="22"/>
      <c r="CB5" s="10"/>
      <c r="CC5" s="22"/>
      <c r="CD5" s="10"/>
      <c r="CE5" s="22"/>
      <c r="CF5" s="10"/>
      <c r="CG5" s="22"/>
      <c r="CH5" s="10"/>
      <c r="CI5" s="22"/>
      <c r="CJ5" s="10"/>
      <c r="CK5" s="22"/>
      <c r="CL5" s="10"/>
      <c r="CM5" s="22"/>
      <c r="CN5" s="10"/>
      <c r="CO5" s="22"/>
      <c r="CP5" s="10"/>
      <c r="CQ5" s="22"/>
      <c r="CR5" s="10"/>
      <c r="CS5" s="22"/>
      <c r="CT5" s="10"/>
      <c r="CU5" s="22"/>
      <c r="CV5" s="10"/>
      <c r="CW5" s="22"/>
      <c r="CX5" s="10"/>
      <c r="CY5" s="22"/>
      <c r="CZ5" s="10"/>
      <c r="DA5" s="22"/>
      <c r="DB5" s="10"/>
      <c r="DC5" s="22"/>
      <c r="DD5" s="10"/>
      <c r="DE5" s="22"/>
      <c r="DF5" s="10"/>
      <c r="DG5" s="22"/>
      <c r="DH5" s="10"/>
      <c r="DI5" s="22"/>
      <c r="DJ5" s="10"/>
      <c r="DK5" s="22"/>
      <c r="DL5" s="10"/>
      <c r="DM5" s="22"/>
      <c r="DN5" s="10"/>
      <c r="DO5" s="22"/>
      <c r="DP5" s="10"/>
      <c r="DQ5" s="22"/>
      <c r="DR5" s="10"/>
      <c r="DS5" s="22"/>
      <c r="DT5" s="10"/>
      <c r="DU5" s="22"/>
      <c r="DV5" s="10"/>
      <c r="DW5" s="22"/>
      <c r="DX5" s="10"/>
      <c r="DY5" s="22"/>
      <c r="DZ5" s="10"/>
      <c r="EA5" s="22"/>
      <c r="EB5" s="10"/>
      <c r="EC5" s="22"/>
      <c r="ED5" s="10"/>
      <c r="EE5" s="22"/>
      <c r="EF5" s="10"/>
      <c r="EG5" s="22"/>
      <c r="EH5" s="10"/>
      <c r="EI5" s="22"/>
      <c r="EJ5" s="10"/>
      <c r="EK5" s="22"/>
      <c r="EL5" s="10"/>
      <c r="EM5" s="22"/>
      <c r="EN5" s="10"/>
      <c r="EO5" s="22"/>
      <c r="EP5" s="10"/>
      <c r="EQ5" s="22"/>
      <c r="ER5" s="10"/>
      <c r="ES5" s="22"/>
      <c r="ET5" s="10"/>
      <c r="EU5" s="22"/>
      <c r="EV5" s="10"/>
      <c r="EW5" s="22"/>
      <c r="EX5" s="10"/>
      <c r="EY5" s="22"/>
      <c r="EZ5" s="10"/>
      <c r="FA5" s="22"/>
      <c r="FB5" s="10"/>
      <c r="FC5" s="22"/>
      <c r="FD5" s="10"/>
      <c r="FE5" s="22"/>
      <c r="FF5" s="10"/>
      <c r="FG5" s="22"/>
      <c r="FH5" s="10"/>
      <c r="FI5" s="22"/>
      <c r="FJ5" s="10"/>
      <c r="FK5" s="22"/>
      <c r="FL5" s="10"/>
      <c r="FM5" s="22"/>
      <c r="FN5" s="10"/>
      <c r="FO5" s="22"/>
      <c r="FP5" s="10"/>
      <c r="FQ5" s="22"/>
      <c r="FR5" s="10"/>
      <c r="FS5" s="22"/>
      <c r="FT5" s="10"/>
      <c r="FU5" s="22"/>
      <c r="FV5" s="10"/>
      <c r="FW5" s="22"/>
      <c r="FX5" s="10"/>
      <c r="FY5" s="22"/>
      <c r="FZ5" s="10"/>
      <c r="GA5" s="22"/>
      <c r="GB5" s="10"/>
      <c r="GC5" s="22"/>
      <c r="GD5" s="10"/>
      <c r="GE5" s="22"/>
      <c r="GF5" s="10"/>
      <c r="GG5" s="22"/>
      <c r="GH5" s="10"/>
      <c r="GI5" s="22"/>
      <c r="GJ5" s="10"/>
      <c r="GK5" s="22"/>
      <c r="GL5" s="10"/>
      <c r="GM5" s="22"/>
      <c r="GN5" s="10"/>
      <c r="GO5" s="22"/>
      <c r="GP5" s="10"/>
      <c r="GQ5" s="22"/>
      <c r="GR5" s="10"/>
      <c r="GS5" s="22"/>
      <c r="GT5" s="10"/>
      <c r="GU5" s="22"/>
      <c r="GV5" s="10"/>
      <c r="GW5" s="22"/>
      <c r="GX5" s="10"/>
      <c r="GY5" s="22"/>
      <c r="GZ5" s="10"/>
      <c r="HA5" s="22"/>
      <c r="HB5" s="10"/>
      <c r="HC5" s="22"/>
      <c r="HD5" s="10"/>
      <c r="HE5" s="22"/>
      <c r="HF5" s="10"/>
      <c r="HG5" s="22"/>
      <c r="HH5" s="10"/>
      <c r="HI5" s="22"/>
      <c r="HJ5" s="10"/>
      <c r="HK5" s="22"/>
      <c r="HL5" s="10"/>
      <c r="HM5" s="22"/>
      <c r="HN5" s="10"/>
      <c r="HO5" s="22"/>
      <c r="HP5" s="10"/>
      <c r="HQ5" s="22"/>
      <c r="HR5" s="10"/>
      <c r="HS5" s="22"/>
      <c r="HT5" s="10"/>
      <c r="HU5" s="22"/>
      <c r="HV5" s="10"/>
      <c r="HW5" s="22"/>
      <c r="HX5" s="10"/>
      <c r="HY5" s="22"/>
      <c r="HZ5" s="10"/>
      <c r="IA5" s="22"/>
      <c r="IB5" s="10"/>
      <c r="IC5" s="22"/>
      <c r="ID5" s="10"/>
      <c r="IE5" s="22"/>
      <c r="IF5" s="10"/>
      <c r="IG5" s="22"/>
      <c r="IH5" s="10"/>
      <c r="II5" s="22"/>
      <c r="IJ5" s="10"/>
      <c r="IK5" s="22"/>
      <c r="IL5" s="10"/>
      <c r="IM5" s="22"/>
      <c r="IN5" s="10"/>
      <c r="IO5" s="22"/>
      <c r="IP5" s="10"/>
      <c r="IQ5" s="22"/>
      <c r="IR5" s="10"/>
      <c r="IS5" s="22"/>
      <c r="IT5" s="10"/>
      <c r="IU5" s="22"/>
      <c r="IV5" s="10"/>
    </row>
    <row r="6" spans="1:256" s="35" customFormat="1" ht="23.85" hidden="1" customHeight="1" thickBot="1" x14ac:dyDescent="0.2">
      <c r="B6" s="35">
        <v>1</v>
      </c>
      <c r="C6" s="35">
        <v>2</v>
      </c>
      <c r="D6" s="35">
        <f t="shared" ref="D6:AA6" si="0">C6+1</f>
        <v>3</v>
      </c>
      <c r="E6" s="35">
        <f t="shared" si="0"/>
        <v>4</v>
      </c>
      <c r="F6" s="35">
        <f t="shared" si="0"/>
        <v>5</v>
      </c>
      <c r="G6" s="35">
        <f t="shared" si="0"/>
        <v>6</v>
      </c>
      <c r="H6" s="35">
        <f t="shared" si="0"/>
        <v>7</v>
      </c>
      <c r="I6" s="35">
        <f t="shared" si="0"/>
        <v>8</v>
      </c>
      <c r="J6" s="35">
        <f t="shared" si="0"/>
        <v>9</v>
      </c>
      <c r="K6" s="35">
        <f t="shared" si="0"/>
        <v>10</v>
      </c>
      <c r="L6" s="35">
        <f t="shared" si="0"/>
        <v>11</v>
      </c>
      <c r="M6" s="35">
        <f t="shared" si="0"/>
        <v>12</v>
      </c>
      <c r="N6" s="35">
        <f>M6+1</f>
        <v>13</v>
      </c>
      <c r="O6" s="35">
        <f t="shared" si="0"/>
        <v>14</v>
      </c>
      <c r="P6" s="35">
        <f>O6+1</f>
        <v>15</v>
      </c>
      <c r="Q6" s="35">
        <f>P6+1</f>
        <v>16</v>
      </c>
      <c r="S6" s="35">
        <f>Q6+1</f>
        <v>17</v>
      </c>
      <c r="T6" s="35">
        <f t="shared" si="0"/>
        <v>18</v>
      </c>
      <c r="U6" s="35">
        <f t="shared" si="0"/>
        <v>19</v>
      </c>
      <c r="V6" s="35">
        <f>U6+1</f>
        <v>20</v>
      </c>
      <c r="W6" s="35">
        <f t="shared" si="0"/>
        <v>21</v>
      </c>
      <c r="X6" s="35">
        <f t="shared" si="0"/>
        <v>22</v>
      </c>
      <c r="Y6" s="35">
        <f t="shared" si="0"/>
        <v>23</v>
      </c>
      <c r="Z6" s="35">
        <f t="shared" si="0"/>
        <v>24</v>
      </c>
      <c r="AA6" s="35">
        <f t="shared" si="0"/>
        <v>25</v>
      </c>
    </row>
    <row r="7" spans="1:256" ht="21" customHeight="1" x14ac:dyDescent="0.15">
      <c r="A7" s="36"/>
      <c r="B7" s="30"/>
      <c r="C7" s="87" t="s">
        <v>42</v>
      </c>
      <c r="D7" s="89" t="s">
        <v>41</v>
      </c>
      <c r="E7" s="90"/>
      <c r="F7" s="90"/>
      <c r="G7" s="90"/>
      <c r="H7" s="90"/>
      <c r="I7" s="90"/>
      <c r="J7" s="90"/>
      <c r="K7" s="91"/>
      <c r="L7" s="95" t="s">
        <v>40</v>
      </c>
      <c r="M7" s="95" t="s">
        <v>39</v>
      </c>
      <c r="N7" s="95" t="s">
        <v>38</v>
      </c>
      <c r="O7" s="95" t="s">
        <v>37</v>
      </c>
      <c r="P7" s="21"/>
      <c r="Q7" s="97" t="s">
        <v>49</v>
      </c>
      <c r="R7" s="30"/>
      <c r="S7" s="102" t="s">
        <v>44</v>
      </c>
      <c r="T7" s="103"/>
      <c r="U7" s="103"/>
      <c r="V7" s="103"/>
      <c r="W7" s="104"/>
      <c r="X7" s="30"/>
      <c r="Y7" s="30"/>
      <c r="Z7" s="30"/>
      <c r="AA7" s="30"/>
      <c r="AB7" s="30"/>
      <c r="AC7" s="30"/>
      <c r="AD7" s="30"/>
      <c r="AE7" s="30"/>
      <c r="AG7" s="31"/>
      <c r="AH7" s="31"/>
      <c r="AI7" s="31"/>
      <c r="AN7" s="1"/>
      <c r="AO7" s="1"/>
      <c r="AP7" s="1"/>
    </row>
    <row r="8" spans="1:256" ht="48.4" customHeight="1" x14ac:dyDescent="0.15">
      <c r="A8" s="36"/>
      <c r="B8" s="30"/>
      <c r="C8" s="88"/>
      <c r="D8" s="92"/>
      <c r="E8" s="93"/>
      <c r="F8" s="93"/>
      <c r="G8" s="93"/>
      <c r="H8" s="93"/>
      <c r="I8" s="93"/>
      <c r="J8" s="93"/>
      <c r="K8" s="94"/>
      <c r="L8" s="96"/>
      <c r="M8" s="96"/>
      <c r="N8" s="96"/>
      <c r="O8" s="96"/>
      <c r="P8" s="64"/>
      <c r="Q8" s="98"/>
      <c r="R8" s="30"/>
      <c r="S8" s="65" t="s">
        <v>57</v>
      </c>
      <c r="T8" s="99" t="s">
        <v>58</v>
      </c>
      <c r="U8" s="100"/>
      <c r="V8" s="101"/>
      <c r="W8" s="66" t="s">
        <v>59</v>
      </c>
      <c r="X8" s="30"/>
      <c r="Y8" s="30"/>
      <c r="Z8" s="30"/>
      <c r="AA8" s="30"/>
      <c r="AB8" s="30"/>
      <c r="AC8" s="30"/>
      <c r="AD8" s="30"/>
      <c r="AE8" s="30"/>
      <c r="AG8" s="31"/>
      <c r="AH8" s="31"/>
      <c r="AI8" s="31"/>
      <c r="AN8" s="1"/>
      <c r="AO8" s="1"/>
      <c r="AP8" s="1"/>
    </row>
    <row r="9" spans="1:256" ht="18.399999999999999" customHeight="1" x14ac:dyDescent="0.15">
      <c r="A9" s="6" t="e">
        <f>#REF!</f>
        <v>#REF!</v>
      </c>
      <c r="B9" s="37">
        <v>1</v>
      </c>
      <c r="C9" s="119">
        <v>1</v>
      </c>
      <c r="D9" s="122"/>
      <c r="E9" s="113" t="s">
        <v>62</v>
      </c>
      <c r="F9" s="116" t="s">
        <v>24</v>
      </c>
      <c r="G9" s="113">
        <v>1</v>
      </c>
      <c r="H9" s="116" t="s">
        <v>24</v>
      </c>
      <c r="I9" s="113">
        <v>1</v>
      </c>
      <c r="J9" s="116" t="str">
        <f>IF(D9="","","-")</f>
        <v/>
      </c>
      <c r="K9" s="113"/>
      <c r="L9" s="171" t="s">
        <v>63</v>
      </c>
      <c r="M9" s="142" t="s">
        <v>81</v>
      </c>
      <c r="N9" s="75" t="s">
        <v>23</v>
      </c>
      <c r="O9" s="75" t="s">
        <v>64</v>
      </c>
      <c r="P9" s="20" t="s">
        <v>17</v>
      </c>
      <c r="Q9" s="56">
        <v>0</v>
      </c>
      <c r="R9" s="54"/>
      <c r="S9" s="78">
        <v>78561</v>
      </c>
      <c r="T9" s="81">
        <v>25</v>
      </c>
      <c r="U9" s="84" t="s">
        <v>36</v>
      </c>
      <c r="V9" s="69">
        <v>25</v>
      </c>
      <c r="W9" s="72"/>
      <c r="X9" s="19">
        <f>ROW()</f>
        <v>9</v>
      </c>
      <c r="Y9" s="37">
        <f>D9</f>
        <v>0</v>
      </c>
      <c r="Z9" s="38" t="str">
        <f>N9</f>
        <v>市</v>
      </c>
      <c r="AA9" s="18" t="str">
        <f t="shared" ref="AA9:AA75" si="1">IF(Q9=0,"","平成２５年度")</f>
        <v/>
      </c>
      <c r="AB9" s="18" t="e">
        <f>IF(#REF!=0,"","平成２６年度")</f>
        <v>#REF!</v>
      </c>
      <c r="AC9" s="18" t="e">
        <f>IF(#REF!=0,"","平成２７年度")</f>
        <v>#REF!</v>
      </c>
      <c r="AD9" s="18" t="e">
        <f>IF(#REF!=0,"","平成２８年度")</f>
        <v>#REF!</v>
      </c>
      <c r="AE9" s="18" t="e">
        <f>IF(#REF!=0,"","平成２９年度")</f>
        <v>#REF!</v>
      </c>
      <c r="AF9" s="68" t="str">
        <f>IF(E9="","",IF(E9="A","復興庁",IF(E9="B","文部科学省",IF(E9="C","国土交通省",))))</f>
        <v>復興庁</v>
      </c>
      <c r="AG9" s="31" t="s">
        <v>35</v>
      </c>
      <c r="AH9" s="31" t="s">
        <v>34</v>
      </c>
      <c r="AI9" s="31">
        <v>1</v>
      </c>
      <c r="AJ9" s="31">
        <v>23</v>
      </c>
      <c r="AK9" s="31">
        <v>1</v>
      </c>
      <c r="AL9" s="31" t="s">
        <v>23</v>
      </c>
      <c r="AM9" s="31" t="s">
        <v>33</v>
      </c>
      <c r="AN9" s="1"/>
      <c r="AO9" s="1"/>
      <c r="AP9" s="1"/>
    </row>
    <row r="10" spans="1:256" ht="18.399999999999999" customHeight="1" x14ac:dyDescent="0.15">
      <c r="A10" s="6" t="e">
        <f>#REF!</f>
        <v>#REF!</v>
      </c>
      <c r="B10" s="37">
        <f>B9+1</f>
        <v>2</v>
      </c>
      <c r="C10" s="120"/>
      <c r="D10" s="123"/>
      <c r="E10" s="114"/>
      <c r="F10" s="117"/>
      <c r="G10" s="114"/>
      <c r="H10" s="117"/>
      <c r="I10" s="114"/>
      <c r="J10" s="117"/>
      <c r="K10" s="114"/>
      <c r="L10" s="172"/>
      <c r="M10" s="152"/>
      <c r="N10" s="76"/>
      <c r="O10" s="76"/>
      <c r="P10" s="39" t="s">
        <v>15</v>
      </c>
      <c r="Q10" s="57">
        <v>78561</v>
      </c>
      <c r="R10" s="49"/>
      <c r="S10" s="111"/>
      <c r="T10" s="105"/>
      <c r="U10" s="107"/>
      <c r="V10" s="109"/>
      <c r="W10" s="73"/>
      <c r="X10" s="19">
        <f>ROW()</f>
        <v>10</v>
      </c>
      <c r="Y10" s="37">
        <f>D9</f>
        <v>0</v>
      </c>
      <c r="Z10" s="38" t="str">
        <f>N9</f>
        <v>市</v>
      </c>
      <c r="AA10" s="18" t="str">
        <f t="shared" si="1"/>
        <v>平成２５年度</v>
      </c>
      <c r="AB10" s="18" t="e">
        <f>IF(#REF!=0,"","平成２６年度")</f>
        <v>#REF!</v>
      </c>
      <c r="AC10" s="18" t="e">
        <f>IF(#REF!=0,"","平成２７年度")</f>
        <v>#REF!</v>
      </c>
      <c r="AD10" s="18" t="e">
        <f>IF(#REF!=0,"","平成２８年度")</f>
        <v>#REF!</v>
      </c>
      <c r="AE10" s="18" t="e">
        <f>IF(#REF!=0,"","平成２９年度")</f>
        <v>#REF!</v>
      </c>
      <c r="AF10" s="68"/>
      <c r="AG10" s="31"/>
      <c r="AH10" s="31" t="s">
        <v>32</v>
      </c>
      <c r="AI10" s="31">
        <v>2</v>
      </c>
      <c r="AJ10" s="31">
        <v>24</v>
      </c>
      <c r="AK10" s="31">
        <v>2</v>
      </c>
      <c r="AL10" s="31" t="s">
        <v>31</v>
      </c>
      <c r="AM10" s="31" t="s">
        <v>30</v>
      </c>
      <c r="AN10" s="1"/>
      <c r="AO10" s="1"/>
      <c r="AP10" s="1"/>
    </row>
    <row r="11" spans="1:256" ht="18.399999999999999" customHeight="1" x14ac:dyDescent="0.15">
      <c r="A11" s="6" t="e">
        <f>#REF!</f>
        <v>#REF!</v>
      </c>
      <c r="B11" s="37">
        <f t="shared" ref="B11:B76" si="2">B10+1</f>
        <v>3</v>
      </c>
      <c r="C11" s="121"/>
      <c r="D11" s="124"/>
      <c r="E11" s="115"/>
      <c r="F11" s="118"/>
      <c r="G11" s="115"/>
      <c r="H11" s="118"/>
      <c r="I11" s="115"/>
      <c r="J11" s="118"/>
      <c r="K11" s="115"/>
      <c r="L11" s="173"/>
      <c r="M11" s="153"/>
      <c r="N11" s="77"/>
      <c r="O11" s="77"/>
      <c r="P11" s="40" t="s">
        <v>14</v>
      </c>
      <c r="Q11" s="55">
        <f>SUBTOTAL(9,Q9:Q10)</f>
        <v>78561</v>
      </c>
      <c r="R11" s="53"/>
      <c r="S11" s="112"/>
      <c r="T11" s="106"/>
      <c r="U11" s="108"/>
      <c r="V11" s="110"/>
      <c r="W11" s="74"/>
      <c r="X11" s="19">
        <f>ROW()</f>
        <v>11</v>
      </c>
      <c r="Y11" s="37">
        <f>D9</f>
        <v>0</v>
      </c>
      <c r="Z11" s="38" t="str">
        <f>N9</f>
        <v>市</v>
      </c>
      <c r="AA11" s="18" t="str">
        <f t="shared" si="1"/>
        <v>平成２５年度</v>
      </c>
      <c r="AB11" s="18" t="e">
        <f>IF(#REF!=0,"","平成２６年度")</f>
        <v>#REF!</v>
      </c>
      <c r="AC11" s="18" t="e">
        <f>IF(#REF!=0,"","平成２７年度")</f>
        <v>#REF!</v>
      </c>
      <c r="AD11" s="18" t="e">
        <f>IF(#REF!=0,"","平成２８年度")</f>
        <v>#REF!</v>
      </c>
      <c r="AE11" s="18" t="e">
        <f>IF(#REF!=0,"","平成２９年度")</f>
        <v>#REF!</v>
      </c>
      <c r="AF11" s="68"/>
      <c r="AG11" s="31"/>
      <c r="AH11" s="31" t="s">
        <v>29</v>
      </c>
      <c r="AI11" s="31">
        <v>3</v>
      </c>
      <c r="AJ11" s="31">
        <v>25</v>
      </c>
      <c r="AK11" s="31">
        <v>3</v>
      </c>
      <c r="AL11" s="31" t="s">
        <v>28</v>
      </c>
      <c r="AN11" s="1"/>
      <c r="AO11" s="1"/>
      <c r="AP11" s="1"/>
    </row>
    <row r="12" spans="1:256" ht="18.399999999999999" customHeight="1" x14ac:dyDescent="0.15">
      <c r="A12" s="6" t="e">
        <f>#REF!</f>
        <v>#REF!</v>
      </c>
      <c r="B12" s="37">
        <f t="shared" si="2"/>
        <v>4</v>
      </c>
      <c r="C12" s="119">
        <v>2</v>
      </c>
      <c r="D12" s="122"/>
      <c r="E12" s="113" t="s">
        <v>62</v>
      </c>
      <c r="F12" s="116" t="s">
        <v>24</v>
      </c>
      <c r="G12" s="113">
        <v>1</v>
      </c>
      <c r="H12" s="116" t="s">
        <v>24</v>
      </c>
      <c r="I12" s="113">
        <v>2</v>
      </c>
      <c r="J12" s="116" t="str">
        <f>IF(D12="","","-")</f>
        <v/>
      </c>
      <c r="K12" s="113"/>
      <c r="L12" s="142" t="s">
        <v>70</v>
      </c>
      <c r="M12" s="142" t="s">
        <v>77</v>
      </c>
      <c r="N12" s="75" t="s">
        <v>23</v>
      </c>
      <c r="O12" s="75" t="s">
        <v>64</v>
      </c>
      <c r="P12" s="20" t="s">
        <v>17</v>
      </c>
      <c r="Q12" s="56">
        <v>0</v>
      </c>
      <c r="R12" s="54"/>
      <c r="S12" s="78">
        <v>3276</v>
      </c>
      <c r="T12" s="81">
        <v>25</v>
      </c>
      <c r="U12" s="84" t="s">
        <v>27</v>
      </c>
      <c r="V12" s="69">
        <v>25</v>
      </c>
      <c r="W12" s="72"/>
      <c r="X12" s="19">
        <f>ROW()</f>
        <v>12</v>
      </c>
      <c r="Y12" s="37">
        <f>D12</f>
        <v>0</v>
      </c>
      <c r="Z12" s="38" t="str">
        <f>N12</f>
        <v>市</v>
      </c>
      <c r="AA12" s="18" t="str">
        <f t="shared" si="1"/>
        <v/>
      </c>
      <c r="AB12" s="18" t="e">
        <f>IF(#REF!=0,"","平成２６年度")</f>
        <v>#REF!</v>
      </c>
      <c r="AC12" s="18" t="e">
        <f>IF(#REF!=0,"","平成２７年度")</f>
        <v>#REF!</v>
      </c>
      <c r="AD12" s="18" t="e">
        <f>IF(#REF!=0,"","平成２８年度")</f>
        <v>#REF!</v>
      </c>
      <c r="AE12" s="18" t="e">
        <f>IF(#REF!=0,"","平成２９年度")</f>
        <v>#REF!</v>
      </c>
      <c r="AF12" s="68" t="str">
        <f>IF(E12="","",IF(E12="A","復興庁",IF(E12="B","文部科学省",IF(E12="C","国土交通省",))))</f>
        <v>復興庁</v>
      </c>
      <c r="AG12" s="31"/>
      <c r="AH12" s="31"/>
      <c r="AI12" s="31">
        <v>4</v>
      </c>
      <c r="AJ12" s="31">
        <v>26</v>
      </c>
      <c r="AK12" s="31">
        <v>4</v>
      </c>
      <c r="AL12" s="31" t="s">
        <v>25</v>
      </c>
      <c r="AN12" s="1"/>
      <c r="AO12" s="1"/>
      <c r="AP12" s="1"/>
    </row>
    <row r="13" spans="1:256" ht="18.399999999999999" customHeight="1" x14ac:dyDescent="0.15">
      <c r="A13" s="6" t="e">
        <f>#REF!</f>
        <v>#REF!</v>
      </c>
      <c r="B13" s="37">
        <f t="shared" si="2"/>
        <v>5</v>
      </c>
      <c r="C13" s="120"/>
      <c r="D13" s="123"/>
      <c r="E13" s="114"/>
      <c r="F13" s="117"/>
      <c r="G13" s="114"/>
      <c r="H13" s="117"/>
      <c r="I13" s="114"/>
      <c r="J13" s="117"/>
      <c r="K13" s="114"/>
      <c r="L13" s="143"/>
      <c r="M13" s="143"/>
      <c r="N13" s="145"/>
      <c r="O13" s="76"/>
      <c r="P13" s="39" t="s">
        <v>15</v>
      </c>
      <c r="Q13" s="57">
        <v>3276</v>
      </c>
      <c r="R13" s="49"/>
      <c r="S13" s="79"/>
      <c r="T13" s="82"/>
      <c r="U13" s="85"/>
      <c r="V13" s="70"/>
      <c r="W13" s="73"/>
      <c r="X13" s="19">
        <f>ROW()</f>
        <v>13</v>
      </c>
      <c r="Y13" s="37">
        <f>D12</f>
        <v>0</v>
      </c>
      <c r="Z13" s="38" t="str">
        <f>N12</f>
        <v>市</v>
      </c>
      <c r="AA13" s="18" t="str">
        <f t="shared" si="1"/>
        <v>平成２５年度</v>
      </c>
      <c r="AB13" s="18" t="e">
        <f>IF(#REF!=0,"","平成２６年度")</f>
        <v>#REF!</v>
      </c>
      <c r="AC13" s="18" t="e">
        <f>IF(#REF!=0,"","平成２７年度")</f>
        <v>#REF!</v>
      </c>
      <c r="AD13" s="18" t="e">
        <f>IF(#REF!=0,"","平成２８年度")</f>
        <v>#REF!</v>
      </c>
      <c r="AE13" s="18" t="e">
        <f>IF(#REF!=0,"","平成２９年度")</f>
        <v>#REF!</v>
      </c>
      <c r="AF13" s="68"/>
      <c r="AG13" s="31"/>
      <c r="AH13" s="31"/>
      <c r="AI13" s="31">
        <v>5</v>
      </c>
      <c r="AJ13" s="31">
        <v>27</v>
      </c>
      <c r="AK13" s="31">
        <v>5</v>
      </c>
      <c r="AN13" s="1"/>
      <c r="AO13" s="1"/>
      <c r="AP13" s="1"/>
    </row>
    <row r="14" spans="1:256" ht="18.399999999999999" customHeight="1" x14ac:dyDescent="0.15">
      <c r="A14" s="6" t="e">
        <f>#REF!</f>
        <v>#REF!</v>
      </c>
      <c r="B14" s="37">
        <f t="shared" si="2"/>
        <v>6</v>
      </c>
      <c r="C14" s="121"/>
      <c r="D14" s="124"/>
      <c r="E14" s="115"/>
      <c r="F14" s="118"/>
      <c r="G14" s="115"/>
      <c r="H14" s="118"/>
      <c r="I14" s="115"/>
      <c r="J14" s="118"/>
      <c r="K14" s="115"/>
      <c r="L14" s="144"/>
      <c r="M14" s="144"/>
      <c r="N14" s="146"/>
      <c r="O14" s="77"/>
      <c r="P14" s="40" t="s">
        <v>14</v>
      </c>
      <c r="Q14" s="55">
        <f>SUBTOTAL(9,Q12:Q13)</f>
        <v>3276</v>
      </c>
      <c r="R14" s="53"/>
      <c r="S14" s="80"/>
      <c r="T14" s="83"/>
      <c r="U14" s="86"/>
      <c r="V14" s="71"/>
      <c r="W14" s="74"/>
      <c r="X14" s="19">
        <f>ROW()</f>
        <v>14</v>
      </c>
      <c r="Y14" s="37">
        <f>D12</f>
        <v>0</v>
      </c>
      <c r="Z14" s="38" t="str">
        <f>N12</f>
        <v>市</v>
      </c>
      <c r="AA14" s="18" t="str">
        <f t="shared" si="1"/>
        <v>平成２５年度</v>
      </c>
      <c r="AB14" s="18" t="e">
        <f>IF(#REF!=0,"","平成２６年度")</f>
        <v>#REF!</v>
      </c>
      <c r="AC14" s="18" t="e">
        <f>IF(#REF!=0,"","平成２７年度")</f>
        <v>#REF!</v>
      </c>
      <c r="AD14" s="18" t="e">
        <f>IF(#REF!=0,"","平成２８年度")</f>
        <v>#REF!</v>
      </c>
      <c r="AE14" s="18" t="e">
        <f>IF(#REF!=0,"","平成２９年度")</f>
        <v>#REF!</v>
      </c>
      <c r="AF14" s="68"/>
      <c r="AG14" s="31"/>
      <c r="AH14" s="31"/>
      <c r="AI14" s="31">
        <v>6</v>
      </c>
      <c r="AJ14" s="31">
        <v>28</v>
      </c>
      <c r="AK14" s="31">
        <v>6</v>
      </c>
      <c r="AN14" s="1"/>
      <c r="AO14" s="1"/>
      <c r="AP14" s="1"/>
    </row>
    <row r="15" spans="1:256" ht="18.399999999999999" customHeight="1" x14ac:dyDescent="0.15">
      <c r="A15" s="6" t="e">
        <f>#REF!</f>
        <v>#REF!</v>
      </c>
      <c r="B15" s="37">
        <f t="shared" si="2"/>
        <v>7</v>
      </c>
      <c r="C15" s="119">
        <v>3</v>
      </c>
      <c r="D15" s="122"/>
      <c r="E15" s="113" t="s">
        <v>71</v>
      </c>
      <c r="F15" s="116" t="s">
        <v>24</v>
      </c>
      <c r="G15" s="113">
        <v>1</v>
      </c>
      <c r="H15" s="116" t="s">
        <v>24</v>
      </c>
      <c r="I15" s="113">
        <v>3</v>
      </c>
      <c r="J15" s="116" t="str">
        <f>IF(D15="","","-")</f>
        <v/>
      </c>
      <c r="K15" s="113"/>
      <c r="L15" s="142" t="s">
        <v>72</v>
      </c>
      <c r="M15" s="142" t="s">
        <v>78</v>
      </c>
      <c r="N15" s="75" t="s">
        <v>64</v>
      </c>
      <c r="O15" s="75" t="s">
        <v>64</v>
      </c>
      <c r="P15" s="20" t="s">
        <v>17</v>
      </c>
      <c r="Q15" s="56">
        <v>0</v>
      </c>
      <c r="R15" s="54"/>
      <c r="S15" s="78">
        <v>13608</v>
      </c>
      <c r="T15" s="81">
        <v>25</v>
      </c>
      <c r="U15" s="84" t="s">
        <v>26</v>
      </c>
      <c r="V15" s="69">
        <v>25</v>
      </c>
      <c r="W15" s="72"/>
      <c r="X15" s="19">
        <f>ROW()</f>
        <v>15</v>
      </c>
      <c r="Y15" s="37">
        <f>D15</f>
        <v>0</v>
      </c>
      <c r="Z15" s="38" t="str">
        <f>N15</f>
        <v>市</v>
      </c>
      <c r="AA15" s="18" t="str">
        <f t="shared" si="1"/>
        <v/>
      </c>
      <c r="AB15" s="18" t="e">
        <f>IF(#REF!=0,"","平成２６年度")</f>
        <v>#REF!</v>
      </c>
      <c r="AC15" s="18" t="e">
        <f>IF(#REF!=0,"","平成２７年度")</f>
        <v>#REF!</v>
      </c>
      <c r="AD15" s="18" t="e">
        <f>IF(#REF!=0,"","平成２８年度")</f>
        <v>#REF!</v>
      </c>
      <c r="AE15" s="18" t="e">
        <f>IF(#REF!=0,"","平成２９年度")</f>
        <v>#REF!</v>
      </c>
      <c r="AF15" s="68" t="str">
        <f>IF(E15="","",IF(E15="A","復興庁",IF(E15="B","文部科学省",IF(E15="C","国土交通省",))))</f>
        <v>復興庁</v>
      </c>
      <c r="AG15" s="31"/>
      <c r="AH15" s="31"/>
      <c r="AI15" s="31">
        <v>7</v>
      </c>
      <c r="AJ15" s="31">
        <v>29</v>
      </c>
      <c r="AK15" s="31">
        <v>7</v>
      </c>
      <c r="AN15" s="1"/>
      <c r="AO15" s="1"/>
      <c r="AP15" s="1"/>
    </row>
    <row r="16" spans="1:256" ht="18.399999999999999" customHeight="1" x14ac:dyDescent="0.15">
      <c r="A16" s="6" t="e">
        <f>#REF!</f>
        <v>#REF!</v>
      </c>
      <c r="B16" s="37">
        <f t="shared" si="2"/>
        <v>8</v>
      </c>
      <c r="C16" s="120"/>
      <c r="D16" s="123"/>
      <c r="E16" s="114"/>
      <c r="F16" s="117"/>
      <c r="G16" s="114"/>
      <c r="H16" s="117"/>
      <c r="I16" s="114"/>
      <c r="J16" s="117"/>
      <c r="K16" s="114"/>
      <c r="L16" s="143"/>
      <c r="M16" s="143"/>
      <c r="N16" s="145"/>
      <c r="O16" s="76"/>
      <c r="P16" s="39" t="s">
        <v>15</v>
      </c>
      <c r="Q16" s="57">
        <v>13608</v>
      </c>
      <c r="R16" s="49"/>
      <c r="S16" s="79"/>
      <c r="T16" s="82"/>
      <c r="U16" s="85"/>
      <c r="V16" s="70"/>
      <c r="W16" s="73"/>
      <c r="X16" s="19">
        <f>ROW()</f>
        <v>16</v>
      </c>
      <c r="Y16" s="37">
        <f>D15</f>
        <v>0</v>
      </c>
      <c r="Z16" s="38" t="str">
        <f>N15</f>
        <v>市</v>
      </c>
      <c r="AA16" s="18" t="str">
        <f t="shared" si="1"/>
        <v>平成２５年度</v>
      </c>
      <c r="AB16" s="18" t="e">
        <f>IF(#REF!=0,"","平成２６年度")</f>
        <v>#REF!</v>
      </c>
      <c r="AC16" s="18" t="e">
        <f>IF(#REF!=0,"","平成２７年度")</f>
        <v>#REF!</v>
      </c>
      <c r="AD16" s="18" t="e">
        <f>IF(#REF!=0,"","平成２８年度")</f>
        <v>#REF!</v>
      </c>
      <c r="AE16" s="18" t="e">
        <f>IF(#REF!=0,"","平成２９年度")</f>
        <v>#REF!</v>
      </c>
      <c r="AF16" s="68"/>
      <c r="AG16" s="31"/>
      <c r="AH16" s="31"/>
      <c r="AI16" s="31">
        <v>8</v>
      </c>
      <c r="AJ16" s="31">
        <v>30</v>
      </c>
      <c r="AK16" s="31">
        <v>8</v>
      </c>
      <c r="AL16" s="1"/>
      <c r="AM16" s="1"/>
      <c r="AN16" s="1"/>
      <c r="AO16" s="1"/>
      <c r="AP16" s="1"/>
    </row>
    <row r="17" spans="1:42" ht="18.399999999999999" customHeight="1" x14ac:dyDescent="0.15">
      <c r="A17" s="6" t="e">
        <f>#REF!</f>
        <v>#REF!</v>
      </c>
      <c r="B17" s="37">
        <f t="shared" si="2"/>
        <v>9</v>
      </c>
      <c r="C17" s="121"/>
      <c r="D17" s="124"/>
      <c r="E17" s="115"/>
      <c r="F17" s="118"/>
      <c r="G17" s="115"/>
      <c r="H17" s="118"/>
      <c r="I17" s="115"/>
      <c r="J17" s="118"/>
      <c r="K17" s="115"/>
      <c r="L17" s="144"/>
      <c r="M17" s="144"/>
      <c r="N17" s="146"/>
      <c r="O17" s="77"/>
      <c r="P17" s="40" t="s">
        <v>14</v>
      </c>
      <c r="Q17" s="55">
        <f>SUBTOTAL(9,Q15:Q16)</f>
        <v>13608</v>
      </c>
      <c r="R17" s="53"/>
      <c r="S17" s="80"/>
      <c r="T17" s="83"/>
      <c r="U17" s="86"/>
      <c r="V17" s="71"/>
      <c r="W17" s="74"/>
      <c r="X17" s="19">
        <f>ROW()</f>
        <v>17</v>
      </c>
      <c r="Y17" s="37">
        <f>D15</f>
        <v>0</v>
      </c>
      <c r="Z17" s="38" t="str">
        <f>N15</f>
        <v>市</v>
      </c>
      <c r="AA17" s="18" t="str">
        <f t="shared" si="1"/>
        <v>平成２５年度</v>
      </c>
      <c r="AB17" s="18" t="e">
        <f>IF(#REF!=0,"","平成２６年度")</f>
        <v>#REF!</v>
      </c>
      <c r="AC17" s="18" t="e">
        <f>IF(#REF!=0,"","平成２７年度")</f>
        <v>#REF!</v>
      </c>
      <c r="AD17" s="18" t="e">
        <f>IF(#REF!=0,"","平成２８年度")</f>
        <v>#REF!</v>
      </c>
      <c r="AE17" s="18" t="e">
        <f>IF(#REF!=0,"","平成２９年度")</f>
        <v>#REF!</v>
      </c>
      <c r="AF17" s="68"/>
      <c r="AG17" s="31"/>
      <c r="AH17" s="31"/>
      <c r="AI17" s="31">
        <v>9</v>
      </c>
      <c r="AJ17" s="31">
        <v>31</v>
      </c>
      <c r="AK17" s="31">
        <v>9</v>
      </c>
      <c r="AL17" s="1"/>
      <c r="AM17" s="1"/>
      <c r="AN17" s="1"/>
      <c r="AO17" s="1"/>
      <c r="AP17" s="1"/>
    </row>
    <row r="18" spans="1:42" ht="18.399999999999999" customHeight="1" x14ac:dyDescent="0.15">
      <c r="A18" s="6" t="e">
        <f>#REF!</f>
        <v>#REF!</v>
      </c>
      <c r="B18" s="37">
        <f>B14+1</f>
        <v>7</v>
      </c>
      <c r="C18" s="119">
        <v>4</v>
      </c>
      <c r="D18" s="122"/>
      <c r="E18" s="113" t="s">
        <v>71</v>
      </c>
      <c r="F18" s="116" t="s">
        <v>18</v>
      </c>
      <c r="G18" s="113">
        <v>1</v>
      </c>
      <c r="H18" s="116" t="s">
        <v>18</v>
      </c>
      <c r="I18" s="113">
        <v>4</v>
      </c>
      <c r="J18" s="116" t="str">
        <f>IF(D18="","","-")</f>
        <v/>
      </c>
      <c r="K18" s="113"/>
      <c r="L18" s="142" t="s">
        <v>73</v>
      </c>
      <c r="M18" s="142" t="s">
        <v>80</v>
      </c>
      <c r="N18" s="75" t="s">
        <v>23</v>
      </c>
      <c r="O18" s="75" t="s">
        <v>64</v>
      </c>
      <c r="P18" s="20" t="s">
        <v>17</v>
      </c>
      <c r="Q18" s="56">
        <v>0</v>
      </c>
      <c r="R18" s="54"/>
      <c r="S18" s="78">
        <v>17766</v>
      </c>
      <c r="T18" s="81">
        <v>25</v>
      </c>
      <c r="U18" s="84" t="s">
        <v>16</v>
      </c>
      <c r="V18" s="69">
        <v>25</v>
      </c>
      <c r="W18" s="72"/>
      <c r="X18" s="19">
        <f>ROW()</f>
        <v>18</v>
      </c>
      <c r="Y18" s="37">
        <f>D18</f>
        <v>0</v>
      </c>
      <c r="Z18" s="38" t="str">
        <f>N18</f>
        <v>市</v>
      </c>
      <c r="AA18" s="18" t="str">
        <f t="shared" ref="AA18:AA23" si="3">IF(Q18=0,"","平成２５年度")</f>
        <v/>
      </c>
      <c r="AB18" s="18" t="e">
        <f>IF(#REF!=0,"","平成２６年度")</f>
        <v>#REF!</v>
      </c>
      <c r="AC18" s="18" t="e">
        <f>IF(#REF!=0,"","平成２７年度")</f>
        <v>#REF!</v>
      </c>
      <c r="AD18" s="18" t="e">
        <f>IF(#REF!=0,"","平成２８年度")</f>
        <v>#REF!</v>
      </c>
      <c r="AE18" s="18" t="e">
        <f>IF(#REF!=0,"","平成２９年度")</f>
        <v>#REF!</v>
      </c>
      <c r="AF18" s="68" t="str">
        <f>IF(E18="","",IF(E18="A","復興庁",IF(E18="B","文部科学省",IF(E18="C","国土交通省",))))</f>
        <v>復興庁</v>
      </c>
      <c r="AG18" s="31"/>
      <c r="AH18" s="31"/>
      <c r="AI18" s="31">
        <v>10</v>
      </c>
      <c r="AJ18" s="31">
        <v>32</v>
      </c>
      <c r="AK18" s="31">
        <v>10</v>
      </c>
      <c r="AL18" s="1"/>
      <c r="AM18" s="1"/>
      <c r="AN18" s="1"/>
      <c r="AO18" s="1"/>
      <c r="AP18" s="1"/>
    </row>
    <row r="19" spans="1:42" ht="18.399999999999999" customHeight="1" x14ac:dyDescent="0.15">
      <c r="A19" s="6" t="e">
        <f>#REF!</f>
        <v>#REF!</v>
      </c>
      <c r="B19" s="37">
        <f t="shared" si="2"/>
        <v>8</v>
      </c>
      <c r="C19" s="120"/>
      <c r="D19" s="123"/>
      <c r="E19" s="114"/>
      <c r="F19" s="117"/>
      <c r="G19" s="114"/>
      <c r="H19" s="117"/>
      <c r="I19" s="114"/>
      <c r="J19" s="117"/>
      <c r="K19" s="114"/>
      <c r="L19" s="143"/>
      <c r="M19" s="143"/>
      <c r="N19" s="145"/>
      <c r="O19" s="76"/>
      <c r="P19" s="39" t="s">
        <v>15</v>
      </c>
      <c r="Q19" s="57">
        <v>17766</v>
      </c>
      <c r="R19" s="49"/>
      <c r="S19" s="79"/>
      <c r="T19" s="82"/>
      <c r="U19" s="85"/>
      <c r="V19" s="70"/>
      <c r="W19" s="73"/>
      <c r="X19" s="19">
        <f>ROW()</f>
        <v>19</v>
      </c>
      <c r="Y19" s="37">
        <f>D18</f>
        <v>0</v>
      </c>
      <c r="Z19" s="38" t="str">
        <f>N18</f>
        <v>市</v>
      </c>
      <c r="AA19" s="18" t="str">
        <f t="shared" si="3"/>
        <v>平成２５年度</v>
      </c>
      <c r="AB19" s="18" t="e">
        <f>IF(#REF!=0,"","平成２６年度")</f>
        <v>#REF!</v>
      </c>
      <c r="AC19" s="18" t="e">
        <f>IF(#REF!=0,"","平成２７年度")</f>
        <v>#REF!</v>
      </c>
      <c r="AD19" s="18" t="e">
        <f>IF(#REF!=0,"","平成２８年度")</f>
        <v>#REF!</v>
      </c>
      <c r="AE19" s="18" t="e">
        <f>IF(#REF!=0,"","平成２９年度")</f>
        <v>#REF!</v>
      </c>
      <c r="AF19" s="68"/>
      <c r="AG19" s="31"/>
      <c r="AH19" s="31"/>
      <c r="AI19" s="31">
        <v>11</v>
      </c>
      <c r="AJ19" s="31">
        <v>33</v>
      </c>
      <c r="AK19" s="31">
        <v>11</v>
      </c>
      <c r="AL19" s="1"/>
      <c r="AM19" s="1"/>
      <c r="AN19" s="1"/>
      <c r="AO19" s="1"/>
      <c r="AP19" s="1"/>
    </row>
    <row r="20" spans="1:42" ht="18.399999999999999" customHeight="1" x14ac:dyDescent="0.15">
      <c r="A20" s="6" t="e">
        <f>#REF!</f>
        <v>#REF!</v>
      </c>
      <c r="B20" s="37">
        <f t="shared" si="2"/>
        <v>9</v>
      </c>
      <c r="C20" s="121"/>
      <c r="D20" s="124"/>
      <c r="E20" s="115"/>
      <c r="F20" s="118"/>
      <c r="G20" s="115"/>
      <c r="H20" s="118"/>
      <c r="I20" s="115"/>
      <c r="J20" s="118"/>
      <c r="K20" s="115"/>
      <c r="L20" s="144"/>
      <c r="M20" s="144"/>
      <c r="N20" s="146"/>
      <c r="O20" s="77"/>
      <c r="P20" s="40" t="s">
        <v>14</v>
      </c>
      <c r="Q20" s="55">
        <f>SUBTOTAL(9,Q18:Q19)</f>
        <v>17766</v>
      </c>
      <c r="R20" s="53"/>
      <c r="S20" s="80"/>
      <c r="T20" s="83"/>
      <c r="U20" s="86"/>
      <c r="V20" s="71"/>
      <c r="W20" s="74"/>
      <c r="X20" s="19">
        <f>ROW()</f>
        <v>20</v>
      </c>
      <c r="Y20" s="37">
        <f>D18</f>
        <v>0</v>
      </c>
      <c r="Z20" s="38" t="str">
        <f>N18</f>
        <v>市</v>
      </c>
      <c r="AA20" s="18" t="str">
        <f t="shared" si="3"/>
        <v>平成２５年度</v>
      </c>
      <c r="AB20" s="18" t="e">
        <f>IF(#REF!=0,"","平成２６年度")</f>
        <v>#REF!</v>
      </c>
      <c r="AC20" s="18" t="e">
        <f>IF(#REF!=0,"","平成２７年度")</f>
        <v>#REF!</v>
      </c>
      <c r="AD20" s="18" t="e">
        <f>IF(#REF!=0,"","平成２８年度")</f>
        <v>#REF!</v>
      </c>
      <c r="AE20" s="18" t="e">
        <f>IF(#REF!=0,"","平成２９年度")</f>
        <v>#REF!</v>
      </c>
      <c r="AF20" s="68"/>
      <c r="AG20" s="31"/>
      <c r="AH20" s="31"/>
      <c r="AI20" s="31">
        <v>12</v>
      </c>
      <c r="AJ20" s="31">
        <v>34</v>
      </c>
      <c r="AK20" s="31">
        <v>12</v>
      </c>
      <c r="AL20" s="1"/>
      <c r="AM20" s="1"/>
      <c r="AN20" s="1"/>
      <c r="AO20" s="1"/>
      <c r="AP20" s="1"/>
    </row>
    <row r="21" spans="1:42" ht="18.399999999999999" customHeight="1" x14ac:dyDescent="0.15">
      <c r="A21" s="6" t="e">
        <f>#REF!</f>
        <v>#REF!</v>
      </c>
      <c r="B21" s="37">
        <f>B14+1</f>
        <v>7</v>
      </c>
      <c r="C21" s="119">
        <v>5</v>
      </c>
      <c r="D21" s="122"/>
      <c r="E21" s="113" t="s">
        <v>74</v>
      </c>
      <c r="F21" s="116" t="s">
        <v>75</v>
      </c>
      <c r="G21" s="113">
        <v>1</v>
      </c>
      <c r="H21" s="116" t="s">
        <v>75</v>
      </c>
      <c r="I21" s="113">
        <v>1</v>
      </c>
      <c r="J21" s="116"/>
      <c r="K21" s="113"/>
      <c r="L21" s="142" t="s">
        <v>84</v>
      </c>
      <c r="M21" s="142" t="s">
        <v>79</v>
      </c>
      <c r="N21" s="75" t="s">
        <v>64</v>
      </c>
      <c r="O21" s="75" t="s">
        <v>64</v>
      </c>
      <c r="P21" s="20">
        <v>5</v>
      </c>
      <c r="Q21" s="56">
        <v>0</v>
      </c>
      <c r="R21" s="54"/>
      <c r="S21" s="78">
        <v>283500</v>
      </c>
      <c r="T21" s="81">
        <v>25</v>
      </c>
      <c r="U21" s="84" t="s">
        <v>16</v>
      </c>
      <c r="V21" s="69">
        <v>25</v>
      </c>
      <c r="W21" s="72"/>
      <c r="X21" s="19">
        <f>ROW()</f>
        <v>21</v>
      </c>
      <c r="Y21" s="37">
        <f>D21</f>
        <v>0</v>
      </c>
      <c r="Z21" s="38" t="str">
        <f>N21</f>
        <v>市</v>
      </c>
      <c r="AA21" s="18" t="str">
        <f t="shared" si="3"/>
        <v/>
      </c>
      <c r="AB21" s="18" t="e">
        <f>IF(#REF!=0,"","平成２６年度")</f>
        <v>#REF!</v>
      </c>
      <c r="AC21" s="18" t="e">
        <f>IF(#REF!=0,"","平成２７年度")</f>
        <v>#REF!</v>
      </c>
      <c r="AD21" s="18" t="e">
        <f>IF(#REF!=0,"","平成２８年度")</f>
        <v>#REF!</v>
      </c>
      <c r="AE21" s="18" t="e">
        <f>IF(#REF!=0,"","平成２９年度")</f>
        <v>#REF!</v>
      </c>
      <c r="AF21" s="68" t="str">
        <f>IF(E21="","",IF(E21="A","復興庁",IF(E21="B","文部科学省",IF(E21="C","国土交通省",))))</f>
        <v>文部科学省</v>
      </c>
      <c r="AG21" s="31"/>
      <c r="AH21" s="31"/>
      <c r="AI21" s="31">
        <v>10</v>
      </c>
      <c r="AJ21" s="31">
        <v>32</v>
      </c>
      <c r="AK21" s="31">
        <v>10</v>
      </c>
      <c r="AL21" s="1"/>
      <c r="AM21" s="1"/>
      <c r="AN21" s="1"/>
      <c r="AO21" s="1"/>
      <c r="AP21" s="1"/>
    </row>
    <row r="22" spans="1:42" ht="18.399999999999999" customHeight="1" x14ac:dyDescent="0.15">
      <c r="A22" s="6" t="e">
        <f>#REF!</f>
        <v>#REF!</v>
      </c>
      <c r="B22" s="37">
        <f t="shared" si="2"/>
        <v>8</v>
      </c>
      <c r="C22" s="120"/>
      <c r="D22" s="123"/>
      <c r="E22" s="114"/>
      <c r="F22" s="117"/>
      <c r="G22" s="114"/>
      <c r="H22" s="117"/>
      <c r="I22" s="114"/>
      <c r="J22" s="117"/>
      <c r="K22" s="114"/>
      <c r="L22" s="143"/>
      <c r="M22" s="143"/>
      <c r="N22" s="145"/>
      <c r="O22" s="76"/>
      <c r="P22" s="39" t="s">
        <v>15</v>
      </c>
      <c r="Q22" s="57">
        <v>241920</v>
      </c>
      <c r="R22" s="49"/>
      <c r="S22" s="79"/>
      <c r="T22" s="82"/>
      <c r="U22" s="85"/>
      <c r="V22" s="70"/>
      <c r="W22" s="73"/>
      <c r="X22" s="19">
        <f>ROW()</f>
        <v>22</v>
      </c>
      <c r="Y22" s="37">
        <f>D21</f>
        <v>0</v>
      </c>
      <c r="Z22" s="38" t="str">
        <f>N21</f>
        <v>市</v>
      </c>
      <c r="AA22" s="18" t="str">
        <f t="shared" si="3"/>
        <v>平成２５年度</v>
      </c>
      <c r="AB22" s="18" t="e">
        <f>IF(#REF!=0,"","平成２６年度")</f>
        <v>#REF!</v>
      </c>
      <c r="AC22" s="18" t="e">
        <f>IF(#REF!=0,"","平成２７年度")</f>
        <v>#REF!</v>
      </c>
      <c r="AD22" s="18" t="e">
        <f>IF(#REF!=0,"","平成２８年度")</f>
        <v>#REF!</v>
      </c>
      <c r="AE22" s="18" t="e">
        <f>IF(#REF!=0,"","平成２９年度")</f>
        <v>#REF!</v>
      </c>
      <c r="AF22" s="68"/>
      <c r="AG22" s="31"/>
      <c r="AH22" s="31"/>
      <c r="AI22" s="31">
        <v>11</v>
      </c>
      <c r="AJ22" s="31">
        <v>33</v>
      </c>
      <c r="AK22" s="31">
        <v>11</v>
      </c>
      <c r="AL22" s="1"/>
      <c r="AM22" s="1"/>
      <c r="AN22" s="1"/>
      <c r="AO22" s="1"/>
      <c r="AP22" s="1"/>
    </row>
    <row r="23" spans="1:42" ht="18.399999999999999" customHeight="1" x14ac:dyDescent="0.15">
      <c r="A23" s="6" t="e">
        <f>#REF!</f>
        <v>#REF!</v>
      </c>
      <c r="B23" s="37">
        <f t="shared" si="2"/>
        <v>9</v>
      </c>
      <c r="C23" s="121"/>
      <c r="D23" s="124"/>
      <c r="E23" s="115"/>
      <c r="F23" s="118"/>
      <c r="G23" s="115"/>
      <c r="H23" s="118"/>
      <c r="I23" s="115"/>
      <c r="J23" s="118"/>
      <c r="K23" s="115"/>
      <c r="L23" s="144"/>
      <c r="M23" s="144"/>
      <c r="N23" s="146"/>
      <c r="O23" s="77"/>
      <c r="P23" s="40" t="s">
        <v>14</v>
      </c>
      <c r="Q23" s="55">
        <f>SUBTOTAL(9,Q21:Q22)</f>
        <v>241920</v>
      </c>
      <c r="R23" s="53"/>
      <c r="S23" s="80"/>
      <c r="T23" s="83"/>
      <c r="U23" s="86"/>
      <c r="V23" s="71"/>
      <c r="W23" s="74"/>
      <c r="X23" s="19">
        <f>ROW()</f>
        <v>23</v>
      </c>
      <c r="Y23" s="37">
        <f>D21</f>
        <v>0</v>
      </c>
      <c r="Z23" s="38" t="str">
        <f>N21</f>
        <v>市</v>
      </c>
      <c r="AA23" s="18" t="str">
        <f t="shared" si="3"/>
        <v>平成２５年度</v>
      </c>
      <c r="AB23" s="18" t="e">
        <f>IF(#REF!=0,"","平成２６年度")</f>
        <v>#REF!</v>
      </c>
      <c r="AC23" s="18" t="e">
        <f>IF(#REF!=0,"","平成２７年度")</f>
        <v>#REF!</v>
      </c>
      <c r="AD23" s="18" t="e">
        <f>IF(#REF!=0,"","平成２８年度")</f>
        <v>#REF!</v>
      </c>
      <c r="AE23" s="18" t="e">
        <f>IF(#REF!=0,"","平成２９年度")</f>
        <v>#REF!</v>
      </c>
      <c r="AF23" s="68"/>
      <c r="AG23" s="31"/>
      <c r="AH23" s="31"/>
      <c r="AI23" s="31">
        <v>12</v>
      </c>
      <c r="AJ23" s="31">
        <v>34</v>
      </c>
      <c r="AK23" s="31">
        <v>12</v>
      </c>
      <c r="AL23" s="1"/>
      <c r="AM23" s="1"/>
      <c r="AN23" s="1"/>
      <c r="AO23" s="1"/>
      <c r="AP23" s="1"/>
    </row>
    <row r="24" spans="1:42" ht="18.399999999999999" customHeight="1" x14ac:dyDescent="0.15">
      <c r="A24" s="6" t="e">
        <f>#REF!</f>
        <v>#REF!</v>
      </c>
      <c r="B24" s="37">
        <f>B17+1</f>
        <v>10</v>
      </c>
      <c r="C24" s="119">
        <v>6</v>
      </c>
      <c r="D24" s="122"/>
      <c r="E24" s="113" t="s">
        <v>74</v>
      </c>
      <c r="F24" s="116" t="s">
        <v>75</v>
      </c>
      <c r="G24" s="113">
        <v>1</v>
      </c>
      <c r="H24" s="116" t="s">
        <v>75</v>
      </c>
      <c r="I24" s="113">
        <v>2</v>
      </c>
      <c r="J24" s="116"/>
      <c r="K24" s="113"/>
      <c r="L24" s="142" t="s">
        <v>83</v>
      </c>
      <c r="M24" s="142" t="s">
        <v>76</v>
      </c>
      <c r="N24" s="75" t="s">
        <v>64</v>
      </c>
      <c r="O24" s="75" t="s">
        <v>64</v>
      </c>
      <c r="P24" s="20" t="s">
        <v>17</v>
      </c>
      <c r="Q24" s="56">
        <v>0</v>
      </c>
      <c r="R24" s="54"/>
      <c r="S24" s="78">
        <v>375350</v>
      </c>
      <c r="T24" s="81">
        <v>25</v>
      </c>
      <c r="U24" s="84" t="s">
        <v>19</v>
      </c>
      <c r="V24" s="69">
        <v>27</v>
      </c>
      <c r="W24" s="72"/>
      <c r="X24" s="19">
        <f>ROW()</f>
        <v>24</v>
      </c>
      <c r="Y24" s="37">
        <f>D24</f>
        <v>0</v>
      </c>
      <c r="Z24" s="38" t="str">
        <f>N24</f>
        <v>市</v>
      </c>
      <c r="AA24" s="18" t="str">
        <f t="shared" si="1"/>
        <v/>
      </c>
      <c r="AB24" s="18" t="e">
        <f>IF(#REF!=0,"","平成２６年度")</f>
        <v>#REF!</v>
      </c>
      <c r="AC24" s="18" t="e">
        <f>IF(#REF!=0,"","平成２７年度")</f>
        <v>#REF!</v>
      </c>
      <c r="AD24" s="18" t="e">
        <f>IF(#REF!=0,"","平成２８年度")</f>
        <v>#REF!</v>
      </c>
      <c r="AE24" s="18" t="e">
        <f>IF(#REF!=0,"","平成２９年度")</f>
        <v>#REF!</v>
      </c>
      <c r="AF24" s="68" t="str">
        <f>IF(E24="","",IF(E24="A","復興庁",IF(E24="B","文部科学省",IF(E24="C","国土交通省",))))</f>
        <v>文部科学省</v>
      </c>
      <c r="AG24" s="31"/>
      <c r="AH24" s="31"/>
      <c r="AI24" s="31">
        <v>10</v>
      </c>
      <c r="AJ24" s="31">
        <v>32</v>
      </c>
      <c r="AK24" s="31">
        <v>10</v>
      </c>
      <c r="AL24" s="1"/>
      <c r="AM24" s="1"/>
      <c r="AN24" s="1"/>
      <c r="AO24" s="1"/>
      <c r="AP24" s="1"/>
    </row>
    <row r="25" spans="1:42" ht="18.399999999999999" customHeight="1" x14ac:dyDescent="0.15">
      <c r="A25" s="6" t="e">
        <f>#REF!</f>
        <v>#REF!</v>
      </c>
      <c r="B25" s="37">
        <f t="shared" si="2"/>
        <v>11</v>
      </c>
      <c r="C25" s="120"/>
      <c r="D25" s="123"/>
      <c r="E25" s="114"/>
      <c r="F25" s="117"/>
      <c r="G25" s="114"/>
      <c r="H25" s="117"/>
      <c r="I25" s="114"/>
      <c r="J25" s="117"/>
      <c r="K25" s="114"/>
      <c r="L25" s="143"/>
      <c r="M25" s="143"/>
      <c r="N25" s="145"/>
      <c r="O25" s="76"/>
      <c r="P25" s="39" t="s">
        <v>15</v>
      </c>
      <c r="Q25" s="57">
        <v>29000</v>
      </c>
      <c r="R25" s="49"/>
      <c r="S25" s="79"/>
      <c r="T25" s="82"/>
      <c r="U25" s="85"/>
      <c r="V25" s="70"/>
      <c r="W25" s="73"/>
      <c r="X25" s="19">
        <f>ROW()</f>
        <v>25</v>
      </c>
      <c r="Y25" s="37">
        <f>D24</f>
        <v>0</v>
      </c>
      <c r="Z25" s="38" t="str">
        <f>N24</f>
        <v>市</v>
      </c>
      <c r="AA25" s="18" t="str">
        <f t="shared" si="1"/>
        <v>平成２５年度</v>
      </c>
      <c r="AB25" s="18" t="e">
        <f>IF(#REF!=0,"","平成２６年度")</f>
        <v>#REF!</v>
      </c>
      <c r="AC25" s="18" t="e">
        <f>IF(#REF!=0,"","平成２７年度")</f>
        <v>#REF!</v>
      </c>
      <c r="AD25" s="18" t="e">
        <f>IF(#REF!=0,"","平成２８年度")</f>
        <v>#REF!</v>
      </c>
      <c r="AE25" s="18" t="e">
        <f>IF(#REF!=0,"","平成２９年度")</f>
        <v>#REF!</v>
      </c>
      <c r="AF25" s="68"/>
      <c r="AG25" s="31"/>
      <c r="AH25" s="31"/>
      <c r="AI25" s="31">
        <v>11</v>
      </c>
      <c r="AJ25" s="31">
        <v>33</v>
      </c>
      <c r="AK25" s="31">
        <v>11</v>
      </c>
      <c r="AL25" s="1"/>
      <c r="AM25" s="1"/>
      <c r="AN25" s="1"/>
      <c r="AO25" s="1"/>
      <c r="AP25" s="1"/>
    </row>
    <row r="26" spans="1:42" ht="18.399999999999999" customHeight="1" thickBot="1" x14ac:dyDescent="0.2">
      <c r="A26" s="6" t="e">
        <f>#REF!</f>
        <v>#REF!</v>
      </c>
      <c r="B26" s="37">
        <f t="shared" si="2"/>
        <v>12</v>
      </c>
      <c r="C26" s="121"/>
      <c r="D26" s="124"/>
      <c r="E26" s="115"/>
      <c r="F26" s="118"/>
      <c r="G26" s="115"/>
      <c r="H26" s="118"/>
      <c r="I26" s="115"/>
      <c r="J26" s="118"/>
      <c r="K26" s="115"/>
      <c r="L26" s="144"/>
      <c r="M26" s="144"/>
      <c r="N26" s="146"/>
      <c r="O26" s="77"/>
      <c r="P26" s="40" t="s">
        <v>14</v>
      </c>
      <c r="Q26" s="55">
        <f>SUBTOTAL(9,Q24:Q25)</f>
        <v>29000</v>
      </c>
      <c r="R26" s="53"/>
      <c r="S26" s="80"/>
      <c r="T26" s="83"/>
      <c r="U26" s="86"/>
      <c r="V26" s="71"/>
      <c r="W26" s="74"/>
      <c r="X26" s="19">
        <f>ROW()</f>
        <v>26</v>
      </c>
      <c r="Y26" s="37">
        <f>D24</f>
        <v>0</v>
      </c>
      <c r="Z26" s="38" t="str">
        <f>N24</f>
        <v>市</v>
      </c>
      <c r="AA26" s="18" t="str">
        <f t="shared" si="1"/>
        <v>平成２５年度</v>
      </c>
      <c r="AB26" s="18" t="e">
        <f>IF(#REF!=0,"","平成２６年度")</f>
        <v>#REF!</v>
      </c>
      <c r="AC26" s="18" t="e">
        <f>IF(#REF!=0,"","平成２７年度")</f>
        <v>#REF!</v>
      </c>
      <c r="AD26" s="18" t="e">
        <f>IF(#REF!=0,"","平成２８年度")</f>
        <v>#REF!</v>
      </c>
      <c r="AE26" s="18" t="e">
        <f>IF(#REF!=0,"","平成２９年度")</f>
        <v>#REF!</v>
      </c>
      <c r="AF26" s="68"/>
      <c r="AG26" s="31"/>
      <c r="AH26" s="31"/>
      <c r="AI26" s="31">
        <v>12</v>
      </c>
      <c r="AJ26" s="31">
        <v>34</v>
      </c>
      <c r="AK26" s="31">
        <v>12</v>
      </c>
      <c r="AL26" s="1"/>
      <c r="AM26" s="1"/>
      <c r="AN26" s="1"/>
      <c r="AO26" s="1"/>
      <c r="AP26" s="1"/>
    </row>
    <row r="27" spans="1:42" ht="18.399999999999999" hidden="1" customHeight="1" x14ac:dyDescent="0.15">
      <c r="A27" s="6" t="e">
        <f>#REF!</f>
        <v>#REF!</v>
      </c>
      <c r="B27" s="37" t="e">
        <f>#REF!+1</f>
        <v>#REF!</v>
      </c>
      <c r="C27" s="119">
        <v>6</v>
      </c>
      <c r="D27" s="122"/>
      <c r="E27" s="113"/>
      <c r="F27" s="116" t="s">
        <v>24</v>
      </c>
      <c r="G27" s="113"/>
      <c r="H27" s="116" t="s">
        <v>24</v>
      </c>
      <c r="I27" s="113"/>
      <c r="J27" s="116" t="str">
        <f>IF(D27="","","-")</f>
        <v/>
      </c>
      <c r="K27" s="113"/>
      <c r="L27" s="142"/>
      <c r="M27" s="142"/>
      <c r="N27" s="75"/>
      <c r="O27" s="75"/>
      <c r="P27" s="20" t="s">
        <v>17</v>
      </c>
      <c r="Q27" s="56"/>
      <c r="R27" s="54"/>
      <c r="S27" s="78"/>
      <c r="T27" s="81"/>
      <c r="U27" s="84" t="s">
        <v>19</v>
      </c>
      <c r="V27" s="69"/>
      <c r="W27" s="72"/>
      <c r="X27" s="19">
        <f>ROW()</f>
        <v>27</v>
      </c>
      <c r="Y27" s="37">
        <f>D27</f>
        <v>0</v>
      </c>
      <c r="Z27" s="38">
        <f>N27</f>
        <v>0</v>
      </c>
      <c r="AA27" s="18" t="str">
        <f t="shared" si="1"/>
        <v/>
      </c>
      <c r="AB27" s="18" t="e">
        <f>IF(#REF!=0,"","平成２６年度")</f>
        <v>#REF!</v>
      </c>
      <c r="AC27" s="18" t="e">
        <f>IF(#REF!=0,"","平成２７年度")</f>
        <v>#REF!</v>
      </c>
      <c r="AD27" s="18" t="e">
        <f>IF(#REF!=0,"","平成２８年度")</f>
        <v>#REF!</v>
      </c>
      <c r="AE27" s="18" t="e">
        <f>IF(#REF!=0,"","平成２９年度")</f>
        <v>#REF!</v>
      </c>
      <c r="AF27" s="68" t="str">
        <f>IF(E27="","",IF(E27="A","復興庁",IF(E27="B","文部科学省",IF(E27="C","国土交通省",))))</f>
        <v/>
      </c>
      <c r="AG27" s="31"/>
      <c r="AH27" s="31"/>
      <c r="AI27" s="31">
        <v>16</v>
      </c>
      <c r="AJ27" s="31">
        <v>38</v>
      </c>
      <c r="AK27" s="31">
        <v>16</v>
      </c>
      <c r="AL27" s="1"/>
      <c r="AM27" s="1"/>
      <c r="AN27" s="1"/>
      <c r="AO27" s="1"/>
      <c r="AP27" s="1"/>
    </row>
    <row r="28" spans="1:42" ht="18.399999999999999" hidden="1" customHeight="1" x14ac:dyDescent="0.15">
      <c r="A28" s="6" t="e">
        <f>#REF!</f>
        <v>#REF!</v>
      </c>
      <c r="B28" s="37" t="e">
        <f t="shared" si="2"/>
        <v>#REF!</v>
      </c>
      <c r="C28" s="120"/>
      <c r="D28" s="123"/>
      <c r="E28" s="114"/>
      <c r="F28" s="117"/>
      <c r="G28" s="114"/>
      <c r="H28" s="117"/>
      <c r="I28" s="114"/>
      <c r="J28" s="117"/>
      <c r="K28" s="114"/>
      <c r="L28" s="143"/>
      <c r="M28" s="143"/>
      <c r="N28" s="145"/>
      <c r="O28" s="145"/>
      <c r="P28" s="39" t="s">
        <v>15</v>
      </c>
      <c r="Q28" s="57"/>
      <c r="R28" s="49"/>
      <c r="S28" s="79"/>
      <c r="T28" s="82"/>
      <c r="U28" s="85"/>
      <c r="V28" s="70"/>
      <c r="W28" s="73"/>
      <c r="X28" s="19">
        <f>ROW()</f>
        <v>28</v>
      </c>
      <c r="Y28" s="37">
        <f>D27</f>
        <v>0</v>
      </c>
      <c r="Z28" s="38">
        <f>N27</f>
        <v>0</v>
      </c>
      <c r="AA28" s="18" t="str">
        <f t="shared" si="1"/>
        <v/>
      </c>
      <c r="AB28" s="18" t="e">
        <f>IF(#REF!=0,"","平成２６年度")</f>
        <v>#REF!</v>
      </c>
      <c r="AC28" s="18" t="e">
        <f>IF(#REF!=0,"","平成２７年度")</f>
        <v>#REF!</v>
      </c>
      <c r="AD28" s="18" t="e">
        <f>IF(#REF!=0,"","平成２８年度")</f>
        <v>#REF!</v>
      </c>
      <c r="AE28" s="18" t="e">
        <f>IF(#REF!=0,"","平成２９年度")</f>
        <v>#REF!</v>
      </c>
      <c r="AF28" s="68"/>
      <c r="AG28" s="31"/>
      <c r="AH28" s="31"/>
      <c r="AI28" s="31">
        <v>17</v>
      </c>
      <c r="AJ28" s="31">
        <v>39</v>
      </c>
      <c r="AK28" s="31">
        <v>17</v>
      </c>
      <c r="AL28" s="1"/>
      <c r="AM28" s="1"/>
      <c r="AN28" s="1"/>
      <c r="AO28" s="1"/>
      <c r="AP28" s="1"/>
    </row>
    <row r="29" spans="1:42" ht="18.399999999999999" hidden="1" customHeight="1" x14ac:dyDescent="0.15">
      <c r="A29" s="6" t="e">
        <f>#REF!</f>
        <v>#REF!</v>
      </c>
      <c r="B29" s="37" t="e">
        <f t="shared" si="2"/>
        <v>#REF!</v>
      </c>
      <c r="C29" s="121"/>
      <c r="D29" s="124"/>
      <c r="E29" s="115"/>
      <c r="F29" s="118"/>
      <c r="G29" s="115"/>
      <c r="H29" s="118"/>
      <c r="I29" s="115"/>
      <c r="J29" s="118"/>
      <c r="K29" s="115"/>
      <c r="L29" s="144"/>
      <c r="M29" s="144"/>
      <c r="N29" s="146"/>
      <c r="O29" s="146"/>
      <c r="P29" s="40" t="s">
        <v>14</v>
      </c>
      <c r="Q29" s="55">
        <f>SUBTOTAL(9,Q27:Q28)</f>
        <v>0</v>
      </c>
      <c r="R29" s="53"/>
      <c r="S29" s="80"/>
      <c r="T29" s="83"/>
      <c r="U29" s="86"/>
      <c r="V29" s="71"/>
      <c r="W29" s="74"/>
      <c r="X29" s="19">
        <f>ROW()</f>
        <v>29</v>
      </c>
      <c r="Y29" s="37">
        <f>D27</f>
        <v>0</v>
      </c>
      <c r="Z29" s="38">
        <f>N27</f>
        <v>0</v>
      </c>
      <c r="AA29" s="18" t="str">
        <f t="shared" si="1"/>
        <v/>
      </c>
      <c r="AB29" s="18" t="e">
        <f>IF(#REF!=0,"","平成２６年度")</f>
        <v>#REF!</v>
      </c>
      <c r="AC29" s="18" t="e">
        <f>IF(#REF!=0,"","平成２７年度")</f>
        <v>#REF!</v>
      </c>
      <c r="AD29" s="18" t="e">
        <f>IF(#REF!=0,"","平成２８年度")</f>
        <v>#REF!</v>
      </c>
      <c r="AE29" s="18" t="e">
        <f>IF(#REF!=0,"","平成２９年度")</f>
        <v>#REF!</v>
      </c>
      <c r="AF29" s="68"/>
      <c r="AG29" s="31"/>
      <c r="AH29" s="31"/>
      <c r="AI29" s="31">
        <v>18</v>
      </c>
      <c r="AJ29" s="31">
        <v>40</v>
      </c>
      <c r="AK29" s="31">
        <v>18</v>
      </c>
      <c r="AL29" s="1"/>
      <c r="AM29" s="1"/>
      <c r="AN29" s="1"/>
      <c r="AO29" s="1"/>
      <c r="AP29" s="1"/>
    </row>
    <row r="30" spans="1:42" ht="18.399999999999999" hidden="1" customHeight="1" x14ac:dyDescent="0.15">
      <c r="A30" s="6" t="e">
        <f>AA32&amp;AB32&amp;AC32&amp;AD32&amp;AE32&amp;AF30</f>
        <v>#REF!</v>
      </c>
      <c r="B30" s="37" t="e">
        <f t="shared" si="2"/>
        <v>#REF!</v>
      </c>
      <c r="C30" s="119">
        <v>7</v>
      </c>
      <c r="D30" s="122"/>
      <c r="E30" s="113"/>
      <c r="F30" s="116" t="s">
        <v>22</v>
      </c>
      <c r="G30" s="113"/>
      <c r="H30" s="116" t="s">
        <v>22</v>
      </c>
      <c r="I30" s="113"/>
      <c r="J30" s="116" t="str">
        <f>IF(D30="","","-")</f>
        <v/>
      </c>
      <c r="K30" s="113"/>
      <c r="L30" s="142"/>
      <c r="M30" s="142"/>
      <c r="N30" s="75"/>
      <c r="O30" s="75"/>
      <c r="P30" s="20" t="s">
        <v>17</v>
      </c>
      <c r="Q30" s="56"/>
      <c r="R30" s="54"/>
      <c r="S30" s="78"/>
      <c r="T30" s="81"/>
      <c r="U30" s="84" t="s">
        <v>21</v>
      </c>
      <c r="V30" s="69"/>
      <c r="W30" s="72"/>
      <c r="X30" s="19">
        <f>ROW()</f>
        <v>30</v>
      </c>
      <c r="Y30" s="37">
        <f>D30</f>
        <v>0</v>
      </c>
      <c r="Z30" s="38">
        <f>N30</f>
        <v>0</v>
      </c>
      <c r="AA30" s="18" t="str">
        <f t="shared" si="1"/>
        <v/>
      </c>
      <c r="AB30" s="18" t="e">
        <f>IF(#REF!=0,"","平成２６年度")</f>
        <v>#REF!</v>
      </c>
      <c r="AC30" s="18" t="e">
        <f>IF(#REF!=0,"","平成２７年度")</f>
        <v>#REF!</v>
      </c>
      <c r="AD30" s="18" t="e">
        <f>IF(#REF!=0,"","平成２８年度")</f>
        <v>#REF!</v>
      </c>
      <c r="AE30" s="18" t="e">
        <f>IF(#REF!=0,"","平成２９年度")</f>
        <v>#REF!</v>
      </c>
      <c r="AF30" s="68" t="str">
        <f>IF(E30="","",IF(E30="A","復興庁",IF(E30="B","文部科学省",IF(E30="C","国土交通省",))))</f>
        <v/>
      </c>
      <c r="AG30" s="31"/>
      <c r="AH30" s="31"/>
      <c r="AI30" s="31">
        <v>19</v>
      </c>
      <c r="AJ30" s="31">
        <v>41</v>
      </c>
      <c r="AK30" s="31">
        <v>19</v>
      </c>
      <c r="AL30" s="1"/>
      <c r="AM30" s="1"/>
      <c r="AN30" s="1"/>
      <c r="AO30" s="1"/>
      <c r="AP30" s="1"/>
    </row>
    <row r="31" spans="1:42" ht="18.399999999999999" hidden="1" customHeight="1" x14ac:dyDescent="0.15">
      <c r="A31" s="6" t="e">
        <f>AA31&amp;AB31&amp;AC31&amp;AD31&amp;AE31&amp;AF30</f>
        <v>#REF!</v>
      </c>
      <c r="B31" s="37" t="e">
        <f t="shared" si="2"/>
        <v>#REF!</v>
      </c>
      <c r="C31" s="120"/>
      <c r="D31" s="123"/>
      <c r="E31" s="114"/>
      <c r="F31" s="117"/>
      <c r="G31" s="114"/>
      <c r="H31" s="117"/>
      <c r="I31" s="114"/>
      <c r="J31" s="117"/>
      <c r="K31" s="114"/>
      <c r="L31" s="143"/>
      <c r="M31" s="143"/>
      <c r="N31" s="145"/>
      <c r="O31" s="145"/>
      <c r="P31" s="39" t="s">
        <v>15</v>
      </c>
      <c r="Q31" s="57"/>
      <c r="R31" s="49"/>
      <c r="S31" s="79"/>
      <c r="T31" s="82"/>
      <c r="U31" s="85"/>
      <c r="V31" s="70"/>
      <c r="W31" s="73"/>
      <c r="X31" s="19">
        <f>ROW()</f>
        <v>31</v>
      </c>
      <c r="Y31" s="37">
        <f>D30</f>
        <v>0</v>
      </c>
      <c r="Z31" s="38">
        <f>N30</f>
        <v>0</v>
      </c>
      <c r="AA31" s="18" t="str">
        <f t="shared" si="1"/>
        <v/>
      </c>
      <c r="AB31" s="18" t="e">
        <f>IF(#REF!=0,"","平成２６年度")</f>
        <v>#REF!</v>
      </c>
      <c r="AC31" s="18" t="e">
        <f>IF(#REF!=0,"","平成２７年度")</f>
        <v>#REF!</v>
      </c>
      <c r="AD31" s="18" t="e">
        <f>IF(#REF!=0,"","平成２８年度")</f>
        <v>#REF!</v>
      </c>
      <c r="AE31" s="18" t="e">
        <f>IF(#REF!=0,"","平成２９年度")</f>
        <v>#REF!</v>
      </c>
      <c r="AF31" s="68"/>
      <c r="AG31" s="31"/>
      <c r="AH31" s="31"/>
      <c r="AI31" s="31">
        <v>20</v>
      </c>
      <c r="AJ31" s="31">
        <v>42</v>
      </c>
      <c r="AK31" s="31">
        <v>20</v>
      </c>
      <c r="AL31" s="1"/>
      <c r="AM31" s="1"/>
      <c r="AN31" s="1"/>
      <c r="AO31" s="1"/>
      <c r="AP31" s="1"/>
    </row>
    <row r="32" spans="1:42" ht="18.399999999999999" hidden="1" customHeight="1" x14ac:dyDescent="0.15">
      <c r="A32" s="6" t="e">
        <f>AA32&amp;AB32&amp;AC32&amp;AD32&amp;AE32&amp;AF30</f>
        <v>#REF!</v>
      </c>
      <c r="B32" s="37" t="e">
        <f t="shared" si="2"/>
        <v>#REF!</v>
      </c>
      <c r="C32" s="121"/>
      <c r="D32" s="124"/>
      <c r="E32" s="115"/>
      <c r="F32" s="118"/>
      <c r="G32" s="115"/>
      <c r="H32" s="118"/>
      <c r="I32" s="115"/>
      <c r="J32" s="118"/>
      <c r="K32" s="115"/>
      <c r="L32" s="144"/>
      <c r="M32" s="144"/>
      <c r="N32" s="146"/>
      <c r="O32" s="146"/>
      <c r="P32" s="40" t="s">
        <v>14</v>
      </c>
      <c r="Q32" s="55">
        <f>SUBTOTAL(9,Q30:Q31)</f>
        <v>0</v>
      </c>
      <c r="R32" s="53"/>
      <c r="S32" s="80"/>
      <c r="T32" s="83"/>
      <c r="U32" s="86"/>
      <c r="V32" s="71"/>
      <c r="W32" s="74"/>
      <c r="X32" s="19">
        <f>ROW()</f>
        <v>32</v>
      </c>
      <c r="Y32" s="37">
        <f>D30</f>
        <v>0</v>
      </c>
      <c r="Z32" s="38">
        <f>N30</f>
        <v>0</v>
      </c>
      <c r="AA32" s="18" t="str">
        <f t="shared" si="1"/>
        <v/>
      </c>
      <c r="AB32" s="18" t="e">
        <f>IF(#REF!=0,"","平成２６年度")</f>
        <v>#REF!</v>
      </c>
      <c r="AC32" s="18" t="e">
        <f>IF(#REF!=0,"","平成２７年度")</f>
        <v>#REF!</v>
      </c>
      <c r="AD32" s="18" t="e">
        <f>IF(#REF!=0,"","平成２８年度")</f>
        <v>#REF!</v>
      </c>
      <c r="AE32" s="18" t="e">
        <f>IF(#REF!=0,"","平成２９年度")</f>
        <v>#REF!</v>
      </c>
      <c r="AF32" s="68"/>
      <c r="AG32" s="31"/>
      <c r="AH32" s="31"/>
      <c r="AI32" s="31">
        <v>21</v>
      </c>
      <c r="AJ32" s="31">
        <v>43</v>
      </c>
      <c r="AK32" s="31">
        <v>21</v>
      </c>
      <c r="AL32" s="1"/>
      <c r="AM32" s="1"/>
      <c r="AN32" s="1"/>
      <c r="AO32" s="1"/>
      <c r="AP32" s="1"/>
    </row>
    <row r="33" spans="1:42" ht="18.399999999999999" hidden="1" customHeight="1" x14ac:dyDescent="0.15">
      <c r="A33" s="6" t="e">
        <f>AA35&amp;AB35&amp;AC35&amp;AD35&amp;AE35&amp;AF33</f>
        <v>#REF!</v>
      </c>
      <c r="B33" s="37" t="e">
        <f t="shared" si="2"/>
        <v>#REF!</v>
      </c>
      <c r="C33" s="119">
        <v>8</v>
      </c>
      <c r="D33" s="122"/>
      <c r="E33" s="113"/>
      <c r="F33" s="116" t="s">
        <v>22</v>
      </c>
      <c r="G33" s="113"/>
      <c r="H33" s="116" t="s">
        <v>22</v>
      </c>
      <c r="I33" s="113"/>
      <c r="J33" s="116" t="str">
        <f>IF(D33="","","-")</f>
        <v/>
      </c>
      <c r="K33" s="113"/>
      <c r="L33" s="142"/>
      <c r="M33" s="142"/>
      <c r="N33" s="75"/>
      <c r="O33" s="75"/>
      <c r="P33" s="20" t="s">
        <v>17</v>
      </c>
      <c r="Q33" s="56"/>
      <c r="R33" s="54"/>
      <c r="S33" s="78"/>
      <c r="T33" s="81"/>
      <c r="U33" s="84" t="s">
        <v>21</v>
      </c>
      <c r="V33" s="69"/>
      <c r="W33" s="72"/>
      <c r="X33" s="19">
        <f>ROW()</f>
        <v>33</v>
      </c>
      <c r="Y33" s="37">
        <f>D33</f>
        <v>0</v>
      </c>
      <c r="Z33" s="38">
        <f>N33</f>
        <v>0</v>
      </c>
      <c r="AA33" s="18" t="str">
        <f t="shared" si="1"/>
        <v/>
      </c>
      <c r="AB33" s="18" t="e">
        <f>IF(#REF!=0,"","平成２６年度")</f>
        <v>#REF!</v>
      </c>
      <c r="AC33" s="18" t="e">
        <f>IF(#REF!=0,"","平成２７年度")</f>
        <v>#REF!</v>
      </c>
      <c r="AD33" s="18" t="e">
        <f>IF(#REF!=0,"","平成２８年度")</f>
        <v>#REF!</v>
      </c>
      <c r="AE33" s="18" t="e">
        <f>IF(#REF!=0,"","平成２９年度")</f>
        <v>#REF!</v>
      </c>
      <c r="AF33" s="68" t="str">
        <f>IF(E33="","",IF(E33="A","復興庁",IF(E33="B","文部科学省",IF(E33="C","国土交通省",))))</f>
        <v/>
      </c>
      <c r="AG33" s="31"/>
      <c r="AH33" s="31"/>
      <c r="AI33" s="31">
        <v>22</v>
      </c>
      <c r="AJ33" s="31">
        <v>44</v>
      </c>
      <c r="AK33" s="31">
        <v>22</v>
      </c>
      <c r="AL33" s="1"/>
      <c r="AM33" s="1"/>
      <c r="AN33" s="1"/>
      <c r="AO33" s="1"/>
      <c r="AP33" s="1"/>
    </row>
    <row r="34" spans="1:42" ht="18.399999999999999" hidden="1" customHeight="1" x14ac:dyDescent="0.15">
      <c r="A34" s="6" t="e">
        <f>AA34&amp;AB34&amp;AC34&amp;AD34&amp;AE34&amp;AF33</f>
        <v>#REF!</v>
      </c>
      <c r="B34" s="37" t="e">
        <f t="shared" si="2"/>
        <v>#REF!</v>
      </c>
      <c r="C34" s="120"/>
      <c r="D34" s="123"/>
      <c r="E34" s="114"/>
      <c r="F34" s="117"/>
      <c r="G34" s="114"/>
      <c r="H34" s="117"/>
      <c r="I34" s="114"/>
      <c r="J34" s="117"/>
      <c r="K34" s="114"/>
      <c r="L34" s="143"/>
      <c r="M34" s="143"/>
      <c r="N34" s="145"/>
      <c r="O34" s="145"/>
      <c r="P34" s="39" t="s">
        <v>15</v>
      </c>
      <c r="Q34" s="57"/>
      <c r="R34" s="49"/>
      <c r="S34" s="79"/>
      <c r="T34" s="82"/>
      <c r="U34" s="85"/>
      <c r="V34" s="70"/>
      <c r="W34" s="73"/>
      <c r="X34" s="19">
        <f>ROW()</f>
        <v>34</v>
      </c>
      <c r="Y34" s="37">
        <f>D33</f>
        <v>0</v>
      </c>
      <c r="Z34" s="38">
        <f>N33</f>
        <v>0</v>
      </c>
      <c r="AA34" s="18" t="str">
        <f t="shared" si="1"/>
        <v/>
      </c>
      <c r="AB34" s="18" t="e">
        <f>IF(#REF!=0,"","平成２６年度")</f>
        <v>#REF!</v>
      </c>
      <c r="AC34" s="18" t="e">
        <f>IF(#REF!=0,"","平成２７年度")</f>
        <v>#REF!</v>
      </c>
      <c r="AD34" s="18" t="e">
        <f>IF(#REF!=0,"","平成２８年度")</f>
        <v>#REF!</v>
      </c>
      <c r="AE34" s="18" t="e">
        <f>IF(#REF!=0,"","平成２９年度")</f>
        <v>#REF!</v>
      </c>
      <c r="AF34" s="68"/>
      <c r="AG34" s="31"/>
      <c r="AH34" s="31"/>
      <c r="AI34" s="31">
        <v>23</v>
      </c>
      <c r="AJ34" s="31">
        <v>45</v>
      </c>
      <c r="AK34" s="31">
        <v>23</v>
      </c>
      <c r="AL34" s="1"/>
      <c r="AM34" s="1"/>
      <c r="AN34" s="1"/>
      <c r="AO34" s="1"/>
      <c r="AP34" s="1"/>
    </row>
    <row r="35" spans="1:42" ht="18.399999999999999" hidden="1" customHeight="1" x14ac:dyDescent="0.15">
      <c r="A35" s="6" t="e">
        <f>AA35&amp;AB35&amp;AC35&amp;AD35&amp;AE35&amp;AF33</f>
        <v>#REF!</v>
      </c>
      <c r="B35" s="37" t="e">
        <f t="shared" si="2"/>
        <v>#REF!</v>
      </c>
      <c r="C35" s="121"/>
      <c r="D35" s="124"/>
      <c r="E35" s="115"/>
      <c r="F35" s="118"/>
      <c r="G35" s="115"/>
      <c r="H35" s="118"/>
      <c r="I35" s="115"/>
      <c r="J35" s="118"/>
      <c r="K35" s="115"/>
      <c r="L35" s="144"/>
      <c r="M35" s="144"/>
      <c r="N35" s="146"/>
      <c r="O35" s="146"/>
      <c r="P35" s="40" t="s">
        <v>14</v>
      </c>
      <c r="Q35" s="55">
        <f>SUBTOTAL(9,Q33:Q34)</f>
        <v>0</v>
      </c>
      <c r="R35" s="53"/>
      <c r="S35" s="80"/>
      <c r="T35" s="83"/>
      <c r="U35" s="86"/>
      <c r="V35" s="71"/>
      <c r="W35" s="74"/>
      <c r="X35" s="19">
        <f>ROW()</f>
        <v>35</v>
      </c>
      <c r="Y35" s="37">
        <f>D33</f>
        <v>0</v>
      </c>
      <c r="Z35" s="38">
        <f>N33</f>
        <v>0</v>
      </c>
      <c r="AA35" s="18" t="str">
        <f t="shared" si="1"/>
        <v/>
      </c>
      <c r="AB35" s="18" t="e">
        <f>IF(#REF!=0,"","平成２６年度")</f>
        <v>#REF!</v>
      </c>
      <c r="AC35" s="18" t="e">
        <f>IF(#REF!=0,"","平成２７年度")</f>
        <v>#REF!</v>
      </c>
      <c r="AD35" s="18" t="e">
        <f>IF(#REF!=0,"","平成２８年度")</f>
        <v>#REF!</v>
      </c>
      <c r="AE35" s="18" t="e">
        <f>IF(#REF!=0,"","平成２９年度")</f>
        <v>#REF!</v>
      </c>
      <c r="AF35" s="68"/>
      <c r="AG35" s="31"/>
      <c r="AH35" s="31"/>
      <c r="AI35" s="31"/>
      <c r="AJ35" s="31">
        <v>46</v>
      </c>
      <c r="AK35" s="31">
        <v>24</v>
      </c>
      <c r="AL35" s="1"/>
      <c r="AM35" s="1"/>
      <c r="AN35" s="1"/>
      <c r="AO35" s="1"/>
      <c r="AP35" s="1"/>
    </row>
    <row r="36" spans="1:42" ht="18.399999999999999" hidden="1" customHeight="1" x14ac:dyDescent="0.15">
      <c r="A36" s="6" t="e">
        <f>AA38&amp;AB38&amp;AC38&amp;AD38&amp;AE38&amp;AF36</f>
        <v>#REF!</v>
      </c>
      <c r="B36" s="37" t="e">
        <f t="shared" si="2"/>
        <v>#REF!</v>
      </c>
      <c r="C36" s="119">
        <v>9</v>
      </c>
      <c r="D36" s="122"/>
      <c r="E36" s="113"/>
      <c r="F36" s="116" t="s">
        <v>22</v>
      </c>
      <c r="G36" s="113"/>
      <c r="H36" s="116" t="s">
        <v>22</v>
      </c>
      <c r="I36" s="113"/>
      <c r="J36" s="116" t="str">
        <f>IF(D36="","","-")</f>
        <v/>
      </c>
      <c r="K36" s="113"/>
      <c r="L36" s="142"/>
      <c r="M36" s="142"/>
      <c r="N36" s="75"/>
      <c r="O36" s="75"/>
      <c r="P36" s="20" t="s">
        <v>17</v>
      </c>
      <c r="Q36" s="56"/>
      <c r="R36" s="54"/>
      <c r="S36" s="78"/>
      <c r="T36" s="81"/>
      <c r="U36" s="84" t="s">
        <v>21</v>
      </c>
      <c r="V36" s="69"/>
      <c r="W36" s="72"/>
      <c r="X36" s="19">
        <f>ROW()</f>
        <v>36</v>
      </c>
      <c r="Y36" s="37">
        <f>D36</f>
        <v>0</v>
      </c>
      <c r="Z36" s="38">
        <f>N36</f>
        <v>0</v>
      </c>
      <c r="AA36" s="18" t="str">
        <f t="shared" si="1"/>
        <v/>
      </c>
      <c r="AB36" s="18" t="e">
        <f>IF(#REF!=0,"","平成２６年度")</f>
        <v>#REF!</v>
      </c>
      <c r="AC36" s="18" t="e">
        <f>IF(#REF!=0,"","平成２７年度")</f>
        <v>#REF!</v>
      </c>
      <c r="AD36" s="18" t="e">
        <f>IF(#REF!=0,"","平成２８年度")</f>
        <v>#REF!</v>
      </c>
      <c r="AE36" s="18" t="e">
        <f>IF(#REF!=0,"","平成２９年度")</f>
        <v>#REF!</v>
      </c>
      <c r="AF36" s="68" t="str">
        <f>IF(E36="","",IF(E36="A","復興庁",IF(E36="B","文部科学省",IF(E36="C","国土交通省",))))</f>
        <v/>
      </c>
      <c r="AG36" s="31"/>
      <c r="AH36" s="31"/>
      <c r="AI36" s="31"/>
      <c r="AJ36" s="31">
        <v>47</v>
      </c>
      <c r="AK36" s="31">
        <v>25</v>
      </c>
      <c r="AL36" s="1"/>
      <c r="AM36" s="1"/>
      <c r="AN36" s="1"/>
      <c r="AO36" s="1"/>
      <c r="AP36" s="1"/>
    </row>
    <row r="37" spans="1:42" ht="18.399999999999999" hidden="1" customHeight="1" x14ac:dyDescent="0.15">
      <c r="A37" s="6" t="e">
        <f>AA37&amp;AB37&amp;AC37&amp;AD37&amp;AE37&amp;AF36</f>
        <v>#REF!</v>
      </c>
      <c r="B37" s="37" t="e">
        <f t="shared" si="2"/>
        <v>#REF!</v>
      </c>
      <c r="C37" s="120"/>
      <c r="D37" s="123"/>
      <c r="E37" s="114"/>
      <c r="F37" s="117"/>
      <c r="G37" s="114"/>
      <c r="H37" s="117"/>
      <c r="I37" s="114"/>
      <c r="J37" s="117"/>
      <c r="K37" s="114"/>
      <c r="L37" s="143"/>
      <c r="M37" s="143"/>
      <c r="N37" s="145"/>
      <c r="O37" s="145"/>
      <c r="P37" s="39" t="s">
        <v>15</v>
      </c>
      <c r="Q37" s="57"/>
      <c r="R37" s="49"/>
      <c r="S37" s="79"/>
      <c r="T37" s="82"/>
      <c r="U37" s="85"/>
      <c r="V37" s="70"/>
      <c r="W37" s="73"/>
      <c r="X37" s="19">
        <f>ROW()</f>
        <v>37</v>
      </c>
      <c r="Y37" s="37">
        <f>D36</f>
        <v>0</v>
      </c>
      <c r="Z37" s="38">
        <f>N36</f>
        <v>0</v>
      </c>
      <c r="AA37" s="18" t="str">
        <f t="shared" si="1"/>
        <v/>
      </c>
      <c r="AB37" s="18" t="e">
        <f>IF(#REF!=0,"","平成２６年度")</f>
        <v>#REF!</v>
      </c>
      <c r="AC37" s="18" t="e">
        <f>IF(#REF!=0,"","平成２７年度")</f>
        <v>#REF!</v>
      </c>
      <c r="AD37" s="18" t="e">
        <f>IF(#REF!=0,"","平成２８年度")</f>
        <v>#REF!</v>
      </c>
      <c r="AE37" s="18" t="e">
        <f>IF(#REF!=0,"","平成２９年度")</f>
        <v>#REF!</v>
      </c>
      <c r="AF37" s="68"/>
      <c r="AG37" s="31"/>
      <c r="AH37" s="31"/>
      <c r="AI37" s="31"/>
      <c r="AJ37" s="31">
        <v>48</v>
      </c>
      <c r="AK37" s="31">
        <v>26</v>
      </c>
      <c r="AL37" s="1"/>
      <c r="AM37" s="1"/>
      <c r="AN37" s="1"/>
      <c r="AO37" s="1"/>
      <c r="AP37" s="1"/>
    </row>
    <row r="38" spans="1:42" ht="18.399999999999999" hidden="1" customHeight="1" x14ac:dyDescent="0.15">
      <c r="A38" s="6" t="e">
        <f>AA38&amp;AB38&amp;AC38&amp;AD38&amp;AE38&amp;AF36</f>
        <v>#REF!</v>
      </c>
      <c r="B38" s="37" t="e">
        <f t="shared" si="2"/>
        <v>#REF!</v>
      </c>
      <c r="C38" s="121"/>
      <c r="D38" s="124"/>
      <c r="E38" s="115"/>
      <c r="F38" s="118"/>
      <c r="G38" s="115"/>
      <c r="H38" s="118"/>
      <c r="I38" s="115"/>
      <c r="J38" s="118"/>
      <c r="K38" s="115"/>
      <c r="L38" s="144"/>
      <c r="M38" s="144"/>
      <c r="N38" s="146"/>
      <c r="O38" s="146"/>
      <c r="P38" s="40" t="s">
        <v>14</v>
      </c>
      <c r="Q38" s="55">
        <f>SUBTOTAL(9,Q36:Q37)</f>
        <v>0</v>
      </c>
      <c r="R38" s="53"/>
      <c r="S38" s="80"/>
      <c r="T38" s="83"/>
      <c r="U38" s="86"/>
      <c r="V38" s="71"/>
      <c r="W38" s="74"/>
      <c r="X38" s="19">
        <f>ROW()</f>
        <v>38</v>
      </c>
      <c r="Y38" s="37">
        <f>D36</f>
        <v>0</v>
      </c>
      <c r="Z38" s="38">
        <f>N36</f>
        <v>0</v>
      </c>
      <c r="AA38" s="18" t="str">
        <f t="shared" si="1"/>
        <v/>
      </c>
      <c r="AB38" s="18" t="e">
        <f>IF(#REF!=0,"","平成２６年度")</f>
        <v>#REF!</v>
      </c>
      <c r="AC38" s="18" t="e">
        <f>IF(#REF!=0,"","平成２７年度")</f>
        <v>#REF!</v>
      </c>
      <c r="AD38" s="18" t="e">
        <f>IF(#REF!=0,"","平成２８年度")</f>
        <v>#REF!</v>
      </c>
      <c r="AE38" s="18" t="e">
        <f>IF(#REF!=0,"","平成２９年度")</f>
        <v>#REF!</v>
      </c>
      <c r="AF38" s="68"/>
      <c r="AG38" s="31"/>
      <c r="AH38" s="31"/>
      <c r="AI38" s="31"/>
      <c r="AJ38" s="31">
        <v>49</v>
      </c>
      <c r="AK38" s="31">
        <v>27</v>
      </c>
      <c r="AL38" s="1"/>
      <c r="AM38" s="1"/>
      <c r="AN38" s="1"/>
      <c r="AO38" s="1"/>
      <c r="AP38" s="1"/>
    </row>
    <row r="39" spans="1:42" ht="18.399999999999999" hidden="1" customHeight="1" x14ac:dyDescent="0.15">
      <c r="A39" s="6" t="e">
        <f>AA41&amp;AB41&amp;AC41&amp;AD41&amp;AE41&amp;AF39</f>
        <v>#REF!</v>
      </c>
      <c r="B39" s="37" t="e">
        <f t="shared" si="2"/>
        <v>#REF!</v>
      </c>
      <c r="C39" s="119">
        <v>10</v>
      </c>
      <c r="D39" s="122"/>
      <c r="E39" s="113"/>
      <c r="F39" s="116" t="s">
        <v>20</v>
      </c>
      <c r="G39" s="113"/>
      <c r="H39" s="116" t="s">
        <v>20</v>
      </c>
      <c r="I39" s="113"/>
      <c r="J39" s="116" t="str">
        <f>IF(D39="","","-")</f>
        <v/>
      </c>
      <c r="K39" s="113"/>
      <c r="L39" s="142"/>
      <c r="M39" s="142"/>
      <c r="N39" s="75"/>
      <c r="O39" s="75"/>
      <c r="P39" s="20" t="s">
        <v>17</v>
      </c>
      <c r="Q39" s="56"/>
      <c r="R39" s="54"/>
      <c r="S39" s="78"/>
      <c r="T39" s="81"/>
      <c r="U39" s="84" t="s">
        <v>19</v>
      </c>
      <c r="V39" s="69"/>
      <c r="W39" s="72"/>
      <c r="X39" s="19">
        <f>ROW()</f>
        <v>39</v>
      </c>
      <c r="Y39" s="37">
        <f>D39</f>
        <v>0</v>
      </c>
      <c r="Z39" s="38">
        <f>N39</f>
        <v>0</v>
      </c>
      <c r="AA39" s="18" t="str">
        <f t="shared" si="1"/>
        <v/>
      </c>
      <c r="AB39" s="18" t="e">
        <f>IF(#REF!=0,"","平成２６年度")</f>
        <v>#REF!</v>
      </c>
      <c r="AC39" s="18" t="e">
        <f>IF(#REF!=0,"","平成２７年度")</f>
        <v>#REF!</v>
      </c>
      <c r="AD39" s="18" t="e">
        <f>IF(#REF!=0,"","平成２８年度")</f>
        <v>#REF!</v>
      </c>
      <c r="AE39" s="18" t="e">
        <f>IF(#REF!=0,"","平成２９年度")</f>
        <v>#REF!</v>
      </c>
      <c r="AF39" s="68" t="str">
        <f>IF(E39="","",IF(E39="A","復興庁",IF(E39="B","文部科学省",IF(E39="C","国土交通省",))))</f>
        <v/>
      </c>
      <c r="AG39" s="31"/>
      <c r="AH39" s="31"/>
      <c r="AI39" s="31"/>
      <c r="AJ39" s="31">
        <v>50</v>
      </c>
      <c r="AK39" s="31">
        <v>28</v>
      </c>
      <c r="AL39" s="1"/>
      <c r="AM39" s="1"/>
      <c r="AN39" s="1"/>
      <c r="AO39" s="1"/>
      <c r="AP39" s="1"/>
    </row>
    <row r="40" spans="1:42" ht="18.399999999999999" hidden="1" customHeight="1" x14ac:dyDescent="0.15">
      <c r="A40" s="6" t="e">
        <f>AA40&amp;AB40&amp;AC40&amp;AD40&amp;AE40&amp;AF39</f>
        <v>#REF!</v>
      </c>
      <c r="B40" s="37" t="e">
        <f t="shared" si="2"/>
        <v>#REF!</v>
      </c>
      <c r="C40" s="120"/>
      <c r="D40" s="123"/>
      <c r="E40" s="114"/>
      <c r="F40" s="117"/>
      <c r="G40" s="114"/>
      <c r="H40" s="117"/>
      <c r="I40" s="114"/>
      <c r="J40" s="117"/>
      <c r="K40" s="114"/>
      <c r="L40" s="143"/>
      <c r="M40" s="143"/>
      <c r="N40" s="145"/>
      <c r="O40" s="145"/>
      <c r="P40" s="39" t="s">
        <v>15</v>
      </c>
      <c r="Q40" s="57"/>
      <c r="R40" s="49"/>
      <c r="S40" s="79"/>
      <c r="T40" s="82"/>
      <c r="U40" s="85"/>
      <c r="V40" s="70"/>
      <c r="W40" s="73"/>
      <c r="X40" s="19">
        <f>ROW()</f>
        <v>40</v>
      </c>
      <c r="Y40" s="37">
        <f>D39</f>
        <v>0</v>
      </c>
      <c r="Z40" s="38">
        <f>N39</f>
        <v>0</v>
      </c>
      <c r="AA40" s="18" t="str">
        <f t="shared" si="1"/>
        <v/>
      </c>
      <c r="AB40" s="18" t="e">
        <f>IF(#REF!=0,"","平成２６年度")</f>
        <v>#REF!</v>
      </c>
      <c r="AC40" s="18" t="e">
        <f>IF(#REF!=0,"","平成２７年度")</f>
        <v>#REF!</v>
      </c>
      <c r="AD40" s="18" t="e">
        <f>IF(#REF!=0,"","平成２８年度")</f>
        <v>#REF!</v>
      </c>
      <c r="AE40" s="18" t="e">
        <f>IF(#REF!=0,"","平成２９年度")</f>
        <v>#REF!</v>
      </c>
      <c r="AF40" s="68"/>
      <c r="AG40" s="31"/>
      <c r="AH40" s="31"/>
      <c r="AI40" s="31"/>
      <c r="AK40" s="31">
        <v>29</v>
      </c>
      <c r="AL40" s="1"/>
      <c r="AM40" s="1"/>
      <c r="AN40" s="1"/>
      <c r="AO40" s="1"/>
      <c r="AP40" s="1"/>
    </row>
    <row r="41" spans="1:42" ht="18.399999999999999" hidden="1" customHeight="1" x14ac:dyDescent="0.15">
      <c r="A41" s="6" t="e">
        <f>AA41&amp;AB41&amp;AC41&amp;AD41&amp;AE41&amp;AF39</f>
        <v>#REF!</v>
      </c>
      <c r="B41" s="37" t="e">
        <f t="shared" si="2"/>
        <v>#REF!</v>
      </c>
      <c r="C41" s="121"/>
      <c r="D41" s="124"/>
      <c r="E41" s="115"/>
      <c r="F41" s="118"/>
      <c r="G41" s="115"/>
      <c r="H41" s="118"/>
      <c r="I41" s="115"/>
      <c r="J41" s="118"/>
      <c r="K41" s="115"/>
      <c r="L41" s="144"/>
      <c r="M41" s="144"/>
      <c r="N41" s="146"/>
      <c r="O41" s="146"/>
      <c r="P41" s="40" t="s">
        <v>14</v>
      </c>
      <c r="Q41" s="55">
        <f>SUBTOTAL(9,Q39:Q40)</f>
        <v>0</v>
      </c>
      <c r="R41" s="53"/>
      <c r="S41" s="80"/>
      <c r="T41" s="83"/>
      <c r="U41" s="86"/>
      <c r="V41" s="71"/>
      <c r="W41" s="74"/>
      <c r="X41" s="19">
        <f>ROW()</f>
        <v>41</v>
      </c>
      <c r="Y41" s="37">
        <f>D39</f>
        <v>0</v>
      </c>
      <c r="Z41" s="38">
        <f>N39</f>
        <v>0</v>
      </c>
      <c r="AA41" s="18" t="str">
        <f t="shared" si="1"/>
        <v/>
      </c>
      <c r="AB41" s="18" t="e">
        <f>IF(#REF!=0,"","平成２６年度")</f>
        <v>#REF!</v>
      </c>
      <c r="AC41" s="18" t="e">
        <f>IF(#REF!=0,"","平成２７年度")</f>
        <v>#REF!</v>
      </c>
      <c r="AD41" s="18" t="e">
        <f>IF(#REF!=0,"","平成２８年度")</f>
        <v>#REF!</v>
      </c>
      <c r="AE41" s="18" t="e">
        <f>IF(#REF!=0,"","平成２９年度")</f>
        <v>#REF!</v>
      </c>
      <c r="AF41" s="68"/>
      <c r="AG41" s="31"/>
      <c r="AH41" s="31"/>
      <c r="AI41" s="31"/>
      <c r="AK41" s="31">
        <v>30</v>
      </c>
      <c r="AL41" s="1"/>
      <c r="AM41" s="1"/>
      <c r="AN41" s="1"/>
      <c r="AO41" s="1"/>
      <c r="AP41" s="1"/>
    </row>
    <row r="42" spans="1:42" ht="18.399999999999999" hidden="1" customHeight="1" x14ac:dyDescent="0.15">
      <c r="A42" s="6" t="e">
        <f>AA44&amp;AB44&amp;AC44&amp;AD44&amp;AE44&amp;AF42</f>
        <v>#REF!</v>
      </c>
      <c r="B42" s="37" t="e">
        <f t="shared" si="2"/>
        <v>#REF!</v>
      </c>
      <c r="C42" s="119">
        <v>11</v>
      </c>
      <c r="D42" s="122"/>
      <c r="E42" s="113"/>
      <c r="F42" s="116" t="s">
        <v>22</v>
      </c>
      <c r="G42" s="113"/>
      <c r="H42" s="116" t="s">
        <v>22</v>
      </c>
      <c r="I42" s="113"/>
      <c r="J42" s="116" t="str">
        <f>IF(D42="","","-")</f>
        <v/>
      </c>
      <c r="K42" s="113"/>
      <c r="L42" s="142"/>
      <c r="M42" s="142"/>
      <c r="N42" s="75"/>
      <c r="O42" s="75"/>
      <c r="P42" s="20" t="s">
        <v>17</v>
      </c>
      <c r="Q42" s="56"/>
      <c r="R42" s="54"/>
      <c r="S42" s="78"/>
      <c r="T42" s="81"/>
      <c r="U42" s="84" t="s">
        <v>21</v>
      </c>
      <c r="V42" s="69"/>
      <c r="W42" s="72"/>
      <c r="X42" s="19">
        <f>ROW()</f>
        <v>42</v>
      </c>
      <c r="Y42" s="37">
        <f>D42</f>
        <v>0</v>
      </c>
      <c r="Z42" s="38">
        <f>N42</f>
        <v>0</v>
      </c>
      <c r="AA42" s="18" t="str">
        <f t="shared" si="1"/>
        <v/>
      </c>
      <c r="AB42" s="18" t="e">
        <f>IF(#REF!=0,"","平成２６年度")</f>
        <v>#REF!</v>
      </c>
      <c r="AC42" s="18" t="e">
        <f>IF(#REF!=0,"","平成２７年度")</f>
        <v>#REF!</v>
      </c>
      <c r="AD42" s="18" t="e">
        <f>IF(#REF!=0,"","平成２８年度")</f>
        <v>#REF!</v>
      </c>
      <c r="AE42" s="18" t="e">
        <f>IF(#REF!=0,"","平成２９年度")</f>
        <v>#REF!</v>
      </c>
      <c r="AF42" s="68" t="str">
        <f>IF(E42="","",IF(E42="A","復興庁",IF(E42="B","文部科学省",IF(E42="C","国土交通省",))))</f>
        <v/>
      </c>
      <c r="AG42" s="31"/>
      <c r="AH42" s="31"/>
      <c r="AI42" s="31"/>
      <c r="AK42" s="31">
        <v>31</v>
      </c>
      <c r="AL42" s="1"/>
      <c r="AM42" s="1"/>
      <c r="AN42" s="1"/>
      <c r="AO42" s="1"/>
      <c r="AP42" s="1"/>
    </row>
    <row r="43" spans="1:42" ht="18.399999999999999" hidden="1" customHeight="1" x14ac:dyDescent="0.15">
      <c r="A43" s="6" t="e">
        <f>AA43&amp;AB43&amp;AC43&amp;AD43&amp;AE43&amp;AF42</f>
        <v>#REF!</v>
      </c>
      <c r="B43" s="37" t="e">
        <f t="shared" si="2"/>
        <v>#REF!</v>
      </c>
      <c r="C43" s="120"/>
      <c r="D43" s="123"/>
      <c r="E43" s="114"/>
      <c r="F43" s="117"/>
      <c r="G43" s="114"/>
      <c r="H43" s="117"/>
      <c r="I43" s="114"/>
      <c r="J43" s="117"/>
      <c r="K43" s="114"/>
      <c r="L43" s="143"/>
      <c r="M43" s="143"/>
      <c r="N43" s="145"/>
      <c r="O43" s="145"/>
      <c r="P43" s="39" t="s">
        <v>15</v>
      </c>
      <c r="Q43" s="57"/>
      <c r="R43" s="49"/>
      <c r="S43" s="79"/>
      <c r="T43" s="82"/>
      <c r="U43" s="85"/>
      <c r="V43" s="70"/>
      <c r="W43" s="73"/>
      <c r="X43" s="19">
        <f>ROW()</f>
        <v>43</v>
      </c>
      <c r="Y43" s="37">
        <f>D42</f>
        <v>0</v>
      </c>
      <c r="Z43" s="38">
        <f>N42</f>
        <v>0</v>
      </c>
      <c r="AA43" s="18" t="str">
        <f t="shared" si="1"/>
        <v/>
      </c>
      <c r="AB43" s="18" t="e">
        <f>IF(#REF!=0,"","平成２６年度")</f>
        <v>#REF!</v>
      </c>
      <c r="AC43" s="18" t="e">
        <f>IF(#REF!=0,"","平成２７年度")</f>
        <v>#REF!</v>
      </c>
      <c r="AD43" s="18" t="e">
        <f>IF(#REF!=0,"","平成２８年度")</f>
        <v>#REF!</v>
      </c>
      <c r="AE43" s="18" t="e">
        <f>IF(#REF!=0,"","平成２９年度")</f>
        <v>#REF!</v>
      </c>
      <c r="AF43" s="68"/>
      <c r="AG43" s="31"/>
      <c r="AH43" s="31"/>
      <c r="AI43" s="31"/>
      <c r="AK43" s="31">
        <v>32</v>
      </c>
      <c r="AL43" s="1"/>
      <c r="AM43" s="1"/>
      <c r="AN43" s="1"/>
      <c r="AO43" s="1"/>
      <c r="AP43" s="1"/>
    </row>
    <row r="44" spans="1:42" ht="18.399999999999999" hidden="1" customHeight="1" x14ac:dyDescent="0.15">
      <c r="A44" s="6" t="e">
        <f>AA44&amp;AB44&amp;AC44&amp;AD44&amp;AE44&amp;AF42</f>
        <v>#REF!</v>
      </c>
      <c r="B44" s="37" t="e">
        <f t="shared" si="2"/>
        <v>#REF!</v>
      </c>
      <c r="C44" s="121"/>
      <c r="D44" s="124"/>
      <c r="E44" s="115"/>
      <c r="F44" s="118"/>
      <c r="G44" s="115"/>
      <c r="H44" s="118"/>
      <c r="I44" s="115"/>
      <c r="J44" s="118"/>
      <c r="K44" s="115"/>
      <c r="L44" s="144"/>
      <c r="M44" s="144"/>
      <c r="N44" s="146"/>
      <c r="O44" s="146"/>
      <c r="P44" s="40" t="s">
        <v>14</v>
      </c>
      <c r="Q44" s="55">
        <f>SUBTOTAL(9,Q42:Q43)</f>
        <v>0</v>
      </c>
      <c r="R44" s="53"/>
      <c r="S44" s="80"/>
      <c r="T44" s="83"/>
      <c r="U44" s="86"/>
      <c r="V44" s="71"/>
      <c r="W44" s="74"/>
      <c r="X44" s="19">
        <f>ROW()</f>
        <v>44</v>
      </c>
      <c r="Y44" s="37">
        <f>D42</f>
        <v>0</v>
      </c>
      <c r="Z44" s="38">
        <f>N42</f>
        <v>0</v>
      </c>
      <c r="AA44" s="18" t="str">
        <f t="shared" si="1"/>
        <v/>
      </c>
      <c r="AB44" s="18" t="e">
        <f>IF(#REF!=0,"","平成２６年度")</f>
        <v>#REF!</v>
      </c>
      <c r="AC44" s="18" t="e">
        <f>IF(#REF!=0,"","平成２７年度")</f>
        <v>#REF!</v>
      </c>
      <c r="AD44" s="18" t="e">
        <f>IF(#REF!=0,"","平成２８年度")</f>
        <v>#REF!</v>
      </c>
      <c r="AE44" s="18" t="e">
        <f>IF(#REF!=0,"","平成２９年度")</f>
        <v>#REF!</v>
      </c>
      <c r="AF44" s="68"/>
      <c r="AG44" s="31"/>
      <c r="AH44" s="31"/>
      <c r="AI44" s="31"/>
      <c r="AK44" s="31">
        <v>33</v>
      </c>
      <c r="AL44" s="1"/>
      <c r="AM44" s="1"/>
      <c r="AN44" s="1"/>
      <c r="AO44" s="1"/>
      <c r="AP44" s="1"/>
    </row>
    <row r="45" spans="1:42" ht="18.399999999999999" hidden="1" customHeight="1" x14ac:dyDescent="0.15">
      <c r="A45" s="6" t="e">
        <f>AA47&amp;AB47&amp;AC47&amp;AD47&amp;AE47&amp;AF45</f>
        <v>#REF!</v>
      </c>
      <c r="B45" s="37" t="e">
        <f t="shared" si="2"/>
        <v>#REF!</v>
      </c>
      <c r="C45" s="119">
        <v>12</v>
      </c>
      <c r="D45" s="122"/>
      <c r="E45" s="113"/>
      <c r="F45" s="116" t="s">
        <v>18</v>
      </c>
      <c r="G45" s="113"/>
      <c r="H45" s="116" t="s">
        <v>18</v>
      </c>
      <c r="I45" s="113"/>
      <c r="J45" s="116" t="str">
        <f>IF(D45="","","-")</f>
        <v/>
      </c>
      <c r="K45" s="113"/>
      <c r="L45" s="142"/>
      <c r="M45" s="142"/>
      <c r="N45" s="75"/>
      <c r="O45" s="75"/>
      <c r="P45" s="20" t="s">
        <v>17</v>
      </c>
      <c r="Q45" s="56"/>
      <c r="R45" s="54"/>
      <c r="S45" s="78"/>
      <c r="T45" s="81"/>
      <c r="U45" s="84" t="s">
        <v>16</v>
      </c>
      <c r="V45" s="69"/>
      <c r="W45" s="72"/>
      <c r="X45" s="19">
        <f>ROW()</f>
        <v>45</v>
      </c>
      <c r="Y45" s="37">
        <f>D45</f>
        <v>0</v>
      </c>
      <c r="Z45" s="38">
        <f>N45</f>
        <v>0</v>
      </c>
      <c r="AA45" s="18" t="str">
        <f t="shared" si="1"/>
        <v/>
      </c>
      <c r="AB45" s="18" t="e">
        <f>IF(#REF!=0,"","平成２６年度")</f>
        <v>#REF!</v>
      </c>
      <c r="AC45" s="18" t="e">
        <f>IF(#REF!=0,"","平成２７年度")</f>
        <v>#REF!</v>
      </c>
      <c r="AD45" s="18" t="e">
        <f>IF(#REF!=0,"","平成２８年度")</f>
        <v>#REF!</v>
      </c>
      <c r="AE45" s="18" t="e">
        <f>IF(#REF!=0,"","平成２９年度")</f>
        <v>#REF!</v>
      </c>
      <c r="AF45" s="68" t="str">
        <f>IF(E45="","",IF(E45="A","復興庁",IF(E45="B","文部科学省",IF(E45="C","国土交通省",))))</f>
        <v/>
      </c>
      <c r="AG45" s="31"/>
      <c r="AH45" s="31"/>
      <c r="AI45" s="31"/>
      <c r="AK45" s="31">
        <v>34</v>
      </c>
      <c r="AL45" s="1"/>
      <c r="AM45" s="1"/>
      <c r="AN45" s="1"/>
      <c r="AO45" s="1"/>
      <c r="AP45" s="1"/>
    </row>
    <row r="46" spans="1:42" ht="18.399999999999999" hidden="1" customHeight="1" x14ac:dyDescent="0.15">
      <c r="A46" s="6" t="e">
        <f>AA46&amp;AB46&amp;AC46&amp;AD46&amp;AE46&amp;AF45</f>
        <v>#REF!</v>
      </c>
      <c r="B46" s="37" t="e">
        <f t="shared" si="2"/>
        <v>#REF!</v>
      </c>
      <c r="C46" s="120"/>
      <c r="D46" s="123"/>
      <c r="E46" s="114"/>
      <c r="F46" s="117"/>
      <c r="G46" s="114"/>
      <c r="H46" s="117"/>
      <c r="I46" s="114"/>
      <c r="J46" s="117"/>
      <c r="K46" s="114"/>
      <c r="L46" s="143"/>
      <c r="M46" s="143"/>
      <c r="N46" s="145"/>
      <c r="O46" s="145"/>
      <c r="P46" s="39" t="s">
        <v>15</v>
      </c>
      <c r="Q46" s="57"/>
      <c r="R46" s="49"/>
      <c r="S46" s="79"/>
      <c r="T46" s="82"/>
      <c r="U46" s="85"/>
      <c r="V46" s="70"/>
      <c r="W46" s="73"/>
      <c r="X46" s="19">
        <f>ROW()</f>
        <v>46</v>
      </c>
      <c r="Y46" s="37">
        <f>D45</f>
        <v>0</v>
      </c>
      <c r="Z46" s="38">
        <f>N45</f>
        <v>0</v>
      </c>
      <c r="AA46" s="18" t="str">
        <f t="shared" si="1"/>
        <v/>
      </c>
      <c r="AB46" s="18" t="e">
        <f>IF(#REF!=0,"","平成２６年度")</f>
        <v>#REF!</v>
      </c>
      <c r="AC46" s="18" t="e">
        <f>IF(#REF!=0,"","平成２７年度")</f>
        <v>#REF!</v>
      </c>
      <c r="AD46" s="18" t="e">
        <f>IF(#REF!=0,"","平成２８年度")</f>
        <v>#REF!</v>
      </c>
      <c r="AE46" s="18" t="e">
        <f>IF(#REF!=0,"","平成２９年度")</f>
        <v>#REF!</v>
      </c>
      <c r="AF46" s="68"/>
      <c r="AG46" s="31"/>
      <c r="AH46" s="31"/>
      <c r="AI46" s="31"/>
      <c r="AK46" s="31">
        <v>35</v>
      </c>
      <c r="AL46" s="1"/>
      <c r="AM46" s="1"/>
      <c r="AN46" s="1"/>
      <c r="AO46" s="1"/>
      <c r="AP46" s="1"/>
    </row>
    <row r="47" spans="1:42" ht="18.399999999999999" hidden="1" customHeight="1" x14ac:dyDescent="0.15">
      <c r="A47" s="6" t="e">
        <f>AA47&amp;AB47&amp;AC47&amp;AD47&amp;AE47&amp;AF45</f>
        <v>#REF!</v>
      </c>
      <c r="B47" s="37" t="e">
        <f t="shared" si="2"/>
        <v>#REF!</v>
      </c>
      <c r="C47" s="121"/>
      <c r="D47" s="124"/>
      <c r="E47" s="115"/>
      <c r="F47" s="118"/>
      <c r="G47" s="115"/>
      <c r="H47" s="118"/>
      <c r="I47" s="115"/>
      <c r="J47" s="118"/>
      <c r="K47" s="115"/>
      <c r="L47" s="144"/>
      <c r="M47" s="144"/>
      <c r="N47" s="146"/>
      <c r="O47" s="146"/>
      <c r="P47" s="40" t="s">
        <v>14</v>
      </c>
      <c r="Q47" s="55">
        <f>SUBTOTAL(9,Q45:Q46)</f>
        <v>0</v>
      </c>
      <c r="R47" s="53"/>
      <c r="S47" s="80"/>
      <c r="T47" s="83"/>
      <c r="U47" s="86"/>
      <c r="V47" s="71"/>
      <c r="W47" s="74"/>
      <c r="X47" s="19">
        <f>ROW()</f>
        <v>47</v>
      </c>
      <c r="Y47" s="37">
        <f>D45</f>
        <v>0</v>
      </c>
      <c r="Z47" s="38">
        <f>N45</f>
        <v>0</v>
      </c>
      <c r="AA47" s="18" t="str">
        <f t="shared" si="1"/>
        <v/>
      </c>
      <c r="AB47" s="18" t="e">
        <f>IF(#REF!=0,"","平成２６年度")</f>
        <v>#REF!</v>
      </c>
      <c r="AC47" s="18" t="e">
        <f>IF(#REF!=0,"","平成２７年度")</f>
        <v>#REF!</v>
      </c>
      <c r="AD47" s="18" t="e">
        <f>IF(#REF!=0,"","平成２８年度")</f>
        <v>#REF!</v>
      </c>
      <c r="AE47" s="18" t="e">
        <f>IF(#REF!=0,"","平成２９年度")</f>
        <v>#REF!</v>
      </c>
      <c r="AF47" s="68"/>
      <c r="AG47" s="31"/>
      <c r="AH47" s="31"/>
      <c r="AI47" s="31"/>
      <c r="AK47" s="31">
        <v>36</v>
      </c>
      <c r="AL47" s="1"/>
      <c r="AM47" s="1"/>
      <c r="AN47" s="1"/>
      <c r="AO47" s="1"/>
      <c r="AP47" s="1"/>
    </row>
    <row r="48" spans="1:42" ht="18.399999999999999" hidden="1" customHeight="1" x14ac:dyDescent="0.15">
      <c r="A48" s="6" t="e">
        <f>AA50&amp;AB50&amp;AC50&amp;AD50&amp;AE50&amp;AF48</f>
        <v>#REF!</v>
      </c>
      <c r="B48" s="37" t="e">
        <f t="shared" si="2"/>
        <v>#REF!</v>
      </c>
      <c r="C48" s="119">
        <v>13</v>
      </c>
      <c r="D48" s="122"/>
      <c r="E48" s="113"/>
      <c r="F48" s="116" t="s">
        <v>18</v>
      </c>
      <c r="G48" s="113"/>
      <c r="H48" s="116" t="s">
        <v>18</v>
      </c>
      <c r="I48" s="113"/>
      <c r="J48" s="116" t="str">
        <f>IF(D48="","","-")</f>
        <v/>
      </c>
      <c r="K48" s="113"/>
      <c r="L48" s="142"/>
      <c r="M48" s="142"/>
      <c r="N48" s="75"/>
      <c r="O48" s="75"/>
      <c r="P48" s="20" t="s">
        <v>17</v>
      </c>
      <c r="Q48" s="56"/>
      <c r="R48" s="54"/>
      <c r="S48" s="78"/>
      <c r="T48" s="81"/>
      <c r="U48" s="84" t="s">
        <v>16</v>
      </c>
      <c r="V48" s="69"/>
      <c r="W48" s="72"/>
      <c r="X48" s="19">
        <f>ROW()</f>
        <v>48</v>
      </c>
      <c r="Y48" s="37">
        <f>D48</f>
        <v>0</v>
      </c>
      <c r="Z48" s="38">
        <f>N48</f>
        <v>0</v>
      </c>
      <c r="AA48" s="18" t="str">
        <f t="shared" si="1"/>
        <v/>
      </c>
      <c r="AB48" s="18" t="e">
        <f>IF(#REF!=0,"","平成２６年度")</f>
        <v>#REF!</v>
      </c>
      <c r="AC48" s="18" t="e">
        <f>IF(#REF!=0,"","平成２７年度")</f>
        <v>#REF!</v>
      </c>
      <c r="AD48" s="18" t="e">
        <f>IF(#REF!=0,"","平成２８年度")</f>
        <v>#REF!</v>
      </c>
      <c r="AE48" s="18" t="e">
        <f>IF(#REF!=0,"","平成２９年度")</f>
        <v>#REF!</v>
      </c>
      <c r="AF48" s="68" t="str">
        <f>IF(E48="","",IF(E48="A","復興庁",IF(E48="B","文部科学省",IF(E48="C","国土交通省",))))</f>
        <v/>
      </c>
      <c r="AG48" s="31"/>
      <c r="AH48" s="31"/>
      <c r="AI48" s="31"/>
      <c r="AK48" s="31">
        <v>37</v>
      </c>
      <c r="AL48" s="1"/>
      <c r="AM48" s="1"/>
      <c r="AN48" s="1"/>
      <c r="AO48" s="1"/>
      <c r="AP48" s="1"/>
    </row>
    <row r="49" spans="1:42" ht="18.399999999999999" hidden="1" customHeight="1" x14ac:dyDescent="0.15">
      <c r="A49" s="6" t="e">
        <f>AA49&amp;AB49&amp;AC49&amp;AD49&amp;AE49&amp;AF48</f>
        <v>#REF!</v>
      </c>
      <c r="B49" s="37" t="e">
        <f t="shared" si="2"/>
        <v>#REF!</v>
      </c>
      <c r="C49" s="120"/>
      <c r="D49" s="123"/>
      <c r="E49" s="114"/>
      <c r="F49" s="117"/>
      <c r="G49" s="114"/>
      <c r="H49" s="117"/>
      <c r="I49" s="114"/>
      <c r="J49" s="117"/>
      <c r="K49" s="114"/>
      <c r="L49" s="143"/>
      <c r="M49" s="143"/>
      <c r="N49" s="145"/>
      <c r="O49" s="145"/>
      <c r="P49" s="39" t="s">
        <v>15</v>
      </c>
      <c r="Q49" s="57"/>
      <c r="R49" s="49"/>
      <c r="S49" s="79"/>
      <c r="T49" s="82"/>
      <c r="U49" s="85"/>
      <c r="V49" s="70"/>
      <c r="W49" s="73"/>
      <c r="X49" s="19">
        <f>ROW()</f>
        <v>49</v>
      </c>
      <c r="Y49" s="37">
        <f>D48</f>
        <v>0</v>
      </c>
      <c r="Z49" s="38">
        <f>N48</f>
        <v>0</v>
      </c>
      <c r="AA49" s="18" t="str">
        <f t="shared" si="1"/>
        <v/>
      </c>
      <c r="AB49" s="18" t="e">
        <f>IF(#REF!=0,"","平成２６年度")</f>
        <v>#REF!</v>
      </c>
      <c r="AC49" s="18" t="e">
        <f>IF(#REF!=0,"","平成２７年度")</f>
        <v>#REF!</v>
      </c>
      <c r="AD49" s="18" t="e">
        <f>IF(#REF!=0,"","平成２８年度")</f>
        <v>#REF!</v>
      </c>
      <c r="AE49" s="18" t="e">
        <f>IF(#REF!=0,"","平成２９年度")</f>
        <v>#REF!</v>
      </c>
      <c r="AF49" s="68"/>
      <c r="AG49" s="31"/>
      <c r="AH49" s="31"/>
      <c r="AI49" s="31"/>
      <c r="AK49" s="31">
        <v>38</v>
      </c>
      <c r="AL49" s="1"/>
      <c r="AM49" s="1"/>
      <c r="AN49" s="1"/>
      <c r="AO49" s="1"/>
      <c r="AP49" s="1"/>
    </row>
    <row r="50" spans="1:42" ht="18.399999999999999" hidden="1" customHeight="1" x14ac:dyDescent="0.15">
      <c r="A50" s="6" t="e">
        <f>AA50&amp;AB50&amp;AC50&amp;AD50&amp;AE50&amp;AF48</f>
        <v>#REF!</v>
      </c>
      <c r="B50" s="37" t="e">
        <f t="shared" si="2"/>
        <v>#REF!</v>
      </c>
      <c r="C50" s="121"/>
      <c r="D50" s="124"/>
      <c r="E50" s="115"/>
      <c r="F50" s="118"/>
      <c r="G50" s="115"/>
      <c r="H50" s="118"/>
      <c r="I50" s="115"/>
      <c r="J50" s="118"/>
      <c r="K50" s="115"/>
      <c r="L50" s="144"/>
      <c r="M50" s="144"/>
      <c r="N50" s="146"/>
      <c r="O50" s="146"/>
      <c r="P50" s="40" t="s">
        <v>14</v>
      </c>
      <c r="Q50" s="55">
        <f>SUBTOTAL(9,Q48:Q49)</f>
        <v>0</v>
      </c>
      <c r="R50" s="53"/>
      <c r="S50" s="80"/>
      <c r="T50" s="83"/>
      <c r="U50" s="86"/>
      <c r="V50" s="71"/>
      <c r="W50" s="74"/>
      <c r="X50" s="19">
        <f>ROW()</f>
        <v>50</v>
      </c>
      <c r="Y50" s="37">
        <f>D48</f>
        <v>0</v>
      </c>
      <c r="Z50" s="38">
        <f>N48</f>
        <v>0</v>
      </c>
      <c r="AA50" s="18" t="str">
        <f t="shared" si="1"/>
        <v/>
      </c>
      <c r="AB50" s="18" t="e">
        <f>IF(#REF!=0,"","平成２６年度")</f>
        <v>#REF!</v>
      </c>
      <c r="AC50" s="18" t="e">
        <f>IF(#REF!=0,"","平成２７年度")</f>
        <v>#REF!</v>
      </c>
      <c r="AD50" s="18" t="e">
        <f>IF(#REF!=0,"","平成２８年度")</f>
        <v>#REF!</v>
      </c>
      <c r="AE50" s="18" t="e">
        <f>IF(#REF!=0,"","平成２９年度")</f>
        <v>#REF!</v>
      </c>
      <c r="AF50" s="68"/>
      <c r="AG50" s="31"/>
      <c r="AH50" s="31"/>
      <c r="AI50" s="31"/>
      <c r="AK50" s="31">
        <v>39</v>
      </c>
      <c r="AL50" s="1"/>
      <c r="AM50" s="1"/>
      <c r="AN50" s="1"/>
      <c r="AO50" s="1"/>
      <c r="AP50" s="1"/>
    </row>
    <row r="51" spans="1:42" ht="18.399999999999999" hidden="1" customHeight="1" x14ac:dyDescent="0.15">
      <c r="A51" s="6" t="e">
        <f>AA53&amp;AB53&amp;AC53&amp;AD53&amp;AE53&amp;AF51</f>
        <v>#REF!</v>
      </c>
      <c r="B51" s="37" t="e">
        <f t="shared" si="2"/>
        <v>#REF!</v>
      </c>
      <c r="C51" s="119">
        <v>14</v>
      </c>
      <c r="D51" s="122"/>
      <c r="E51" s="113"/>
      <c r="F51" s="116" t="s">
        <v>18</v>
      </c>
      <c r="G51" s="113"/>
      <c r="H51" s="116" t="s">
        <v>18</v>
      </c>
      <c r="I51" s="113"/>
      <c r="J51" s="116" t="str">
        <f>IF(D51="","","-")</f>
        <v/>
      </c>
      <c r="K51" s="113"/>
      <c r="L51" s="142"/>
      <c r="M51" s="142"/>
      <c r="N51" s="75"/>
      <c r="O51" s="75"/>
      <c r="P51" s="20" t="s">
        <v>17</v>
      </c>
      <c r="Q51" s="56"/>
      <c r="R51" s="54"/>
      <c r="S51" s="78"/>
      <c r="T51" s="81"/>
      <c r="U51" s="84" t="s">
        <v>16</v>
      </c>
      <c r="V51" s="69"/>
      <c r="W51" s="72"/>
      <c r="X51" s="19">
        <f>ROW()</f>
        <v>51</v>
      </c>
      <c r="Y51" s="37">
        <f>D51</f>
        <v>0</v>
      </c>
      <c r="Z51" s="38">
        <f>N51</f>
        <v>0</v>
      </c>
      <c r="AA51" s="18" t="str">
        <f t="shared" si="1"/>
        <v/>
      </c>
      <c r="AB51" s="18" t="e">
        <f>IF(#REF!=0,"","平成２６年度")</f>
        <v>#REF!</v>
      </c>
      <c r="AC51" s="18" t="e">
        <f>IF(#REF!=0,"","平成２７年度")</f>
        <v>#REF!</v>
      </c>
      <c r="AD51" s="18" t="e">
        <f>IF(#REF!=0,"","平成２８年度")</f>
        <v>#REF!</v>
      </c>
      <c r="AE51" s="18" t="e">
        <f>IF(#REF!=0,"","平成２９年度")</f>
        <v>#REF!</v>
      </c>
      <c r="AF51" s="68" t="str">
        <f>IF(E51="","",IF(E51="A","復興庁",IF(E51="B","文部科学省",IF(E51="C","国土交通省",))))</f>
        <v/>
      </c>
      <c r="AG51" s="31"/>
      <c r="AH51" s="31"/>
      <c r="AI51" s="31"/>
      <c r="AK51" s="31">
        <v>40</v>
      </c>
      <c r="AL51" s="1"/>
      <c r="AM51" s="1"/>
      <c r="AN51" s="1"/>
      <c r="AO51" s="1"/>
      <c r="AP51" s="1"/>
    </row>
    <row r="52" spans="1:42" ht="18.399999999999999" hidden="1" customHeight="1" x14ac:dyDescent="0.15">
      <c r="A52" s="6" t="e">
        <f>AA52&amp;AB52&amp;AC52&amp;AD52&amp;AE52&amp;AF51</f>
        <v>#REF!</v>
      </c>
      <c r="B52" s="37" t="e">
        <f t="shared" si="2"/>
        <v>#REF!</v>
      </c>
      <c r="C52" s="120"/>
      <c r="D52" s="123"/>
      <c r="E52" s="114"/>
      <c r="F52" s="117"/>
      <c r="G52" s="114"/>
      <c r="H52" s="117"/>
      <c r="I52" s="114"/>
      <c r="J52" s="117"/>
      <c r="K52" s="114"/>
      <c r="L52" s="143"/>
      <c r="M52" s="143"/>
      <c r="N52" s="145"/>
      <c r="O52" s="145"/>
      <c r="P52" s="39" t="s">
        <v>15</v>
      </c>
      <c r="Q52" s="57"/>
      <c r="R52" s="49"/>
      <c r="S52" s="79"/>
      <c r="T52" s="82"/>
      <c r="U52" s="85"/>
      <c r="V52" s="70"/>
      <c r="W52" s="73"/>
      <c r="X52" s="19">
        <f>ROW()</f>
        <v>52</v>
      </c>
      <c r="Y52" s="37">
        <f>D51</f>
        <v>0</v>
      </c>
      <c r="Z52" s="38">
        <f>N51</f>
        <v>0</v>
      </c>
      <c r="AA52" s="18" t="str">
        <f t="shared" si="1"/>
        <v/>
      </c>
      <c r="AB52" s="18" t="e">
        <f>IF(#REF!=0,"","平成２６年度")</f>
        <v>#REF!</v>
      </c>
      <c r="AC52" s="18" t="e">
        <f>IF(#REF!=0,"","平成２７年度")</f>
        <v>#REF!</v>
      </c>
      <c r="AD52" s="18" t="e">
        <f>IF(#REF!=0,"","平成２８年度")</f>
        <v>#REF!</v>
      </c>
      <c r="AE52" s="18" t="e">
        <f>IF(#REF!=0,"","平成２９年度")</f>
        <v>#REF!</v>
      </c>
      <c r="AF52" s="68"/>
      <c r="AG52" s="31"/>
      <c r="AH52" s="31"/>
      <c r="AI52" s="31"/>
      <c r="AK52" s="31">
        <v>41</v>
      </c>
      <c r="AL52" s="1"/>
      <c r="AM52" s="1"/>
      <c r="AN52" s="1"/>
      <c r="AO52" s="1"/>
      <c r="AP52" s="1"/>
    </row>
    <row r="53" spans="1:42" ht="18.399999999999999" hidden="1" customHeight="1" x14ac:dyDescent="0.15">
      <c r="A53" s="6" t="e">
        <f>AA53&amp;AB53&amp;AC53&amp;AD53&amp;AE53&amp;AF51</f>
        <v>#REF!</v>
      </c>
      <c r="B53" s="37" t="e">
        <f t="shared" si="2"/>
        <v>#REF!</v>
      </c>
      <c r="C53" s="121"/>
      <c r="D53" s="124"/>
      <c r="E53" s="115"/>
      <c r="F53" s="118"/>
      <c r="G53" s="115"/>
      <c r="H53" s="118"/>
      <c r="I53" s="115"/>
      <c r="J53" s="118"/>
      <c r="K53" s="115"/>
      <c r="L53" s="144"/>
      <c r="M53" s="144"/>
      <c r="N53" s="146"/>
      <c r="O53" s="146"/>
      <c r="P53" s="40" t="s">
        <v>14</v>
      </c>
      <c r="Q53" s="55">
        <f>SUBTOTAL(9,Q51:Q52)</f>
        <v>0</v>
      </c>
      <c r="R53" s="53"/>
      <c r="S53" s="80"/>
      <c r="T53" s="83"/>
      <c r="U53" s="86"/>
      <c r="V53" s="71"/>
      <c r="W53" s="74"/>
      <c r="X53" s="19">
        <f>ROW()</f>
        <v>53</v>
      </c>
      <c r="Y53" s="37">
        <f>D51</f>
        <v>0</v>
      </c>
      <c r="Z53" s="38">
        <f>N51</f>
        <v>0</v>
      </c>
      <c r="AA53" s="18" t="str">
        <f t="shared" si="1"/>
        <v/>
      </c>
      <c r="AB53" s="18" t="e">
        <f>IF(#REF!=0,"","平成２６年度")</f>
        <v>#REF!</v>
      </c>
      <c r="AC53" s="18" t="e">
        <f>IF(#REF!=0,"","平成２７年度")</f>
        <v>#REF!</v>
      </c>
      <c r="AD53" s="18" t="e">
        <f>IF(#REF!=0,"","平成２８年度")</f>
        <v>#REF!</v>
      </c>
      <c r="AE53" s="18" t="e">
        <f>IF(#REF!=0,"","平成２９年度")</f>
        <v>#REF!</v>
      </c>
      <c r="AF53" s="68"/>
      <c r="AG53" s="31"/>
      <c r="AH53" s="31"/>
      <c r="AI53" s="31"/>
      <c r="AK53" s="31">
        <v>42</v>
      </c>
      <c r="AL53" s="1"/>
      <c r="AM53" s="1"/>
      <c r="AN53" s="1"/>
      <c r="AO53" s="1"/>
      <c r="AP53" s="1"/>
    </row>
    <row r="54" spans="1:42" ht="18.399999999999999" hidden="1" customHeight="1" x14ac:dyDescent="0.15">
      <c r="A54" s="6" t="e">
        <f>AA56&amp;AB56&amp;AC56&amp;AD56&amp;AE56&amp;AF54</f>
        <v>#REF!</v>
      </c>
      <c r="B54" s="37" t="e">
        <f t="shared" si="2"/>
        <v>#REF!</v>
      </c>
      <c r="C54" s="119">
        <v>15</v>
      </c>
      <c r="D54" s="122"/>
      <c r="E54" s="113"/>
      <c r="F54" s="116" t="s">
        <v>18</v>
      </c>
      <c r="G54" s="113"/>
      <c r="H54" s="116" t="s">
        <v>18</v>
      </c>
      <c r="I54" s="113"/>
      <c r="J54" s="116" t="str">
        <f>IF(D54="","","-")</f>
        <v/>
      </c>
      <c r="K54" s="113"/>
      <c r="L54" s="142"/>
      <c r="M54" s="142"/>
      <c r="N54" s="75"/>
      <c r="O54" s="75"/>
      <c r="P54" s="20" t="s">
        <v>17</v>
      </c>
      <c r="Q54" s="56"/>
      <c r="R54" s="54"/>
      <c r="S54" s="78"/>
      <c r="T54" s="81"/>
      <c r="U54" s="84" t="s">
        <v>16</v>
      </c>
      <c r="V54" s="69"/>
      <c r="W54" s="72"/>
      <c r="X54" s="19">
        <f>ROW()</f>
        <v>54</v>
      </c>
      <c r="Y54" s="37">
        <f>D54</f>
        <v>0</v>
      </c>
      <c r="Z54" s="38">
        <f>N54</f>
        <v>0</v>
      </c>
      <c r="AA54" s="18" t="str">
        <f t="shared" si="1"/>
        <v/>
      </c>
      <c r="AB54" s="18" t="e">
        <f>IF(#REF!=0,"","平成２６年度")</f>
        <v>#REF!</v>
      </c>
      <c r="AC54" s="18" t="e">
        <f>IF(#REF!=0,"","平成２７年度")</f>
        <v>#REF!</v>
      </c>
      <c r="AD54" s="18" t="e">
        <f>IF(#REF!=0,"","平成２８年度")</f>
        <v>#REF!</v>
      </c>
      <c r="AE54" s="18" t="e">
        <f>IF(#REF!=0,"","平成２９年度")</f>
        <v>#REF!</v>
      </c>
      <c r="AF54" s="68" t="str">
        <f>IF(E54="","",IF(E54="A","復興庁",IF(E54="B","文部科学省",IF(E54="C","国土交通省",))))</f>
        <v/>
      </c>
      <c r="AG54" s="31"/>
      <c r="AH54" s="31"/>
      <c r="AI54" s="31"/>
      <c r="AK54" s="31">
        <v>43</v>
      </c>
      <c r="AL54" s="1"/>
      <c r="AM54" s="1"/>
      <c r="AN54" s="1"/>
      <c r="AO54" s="1"/>
      <c r="AP54" s="1"/>
    </row>
    <row r="55" spans="1:42" ht="18.399999999999999" hidden="1" customHeight="1" x14ac:dyDescent="0.15">
      <c r="A55" s="6" t="e">
        <f>AA55&amp;AB55&amp;AC55&amp;AD55&amp;AE55&amp;AF54</f>
        <v>#REF!</v>
      </c>
      <c r="B55" s="37" t="e">
        <f t="shared" si="2"/>
        <v>#REF!</v>
      </c>
      <c r="C55" s="120"/>
      <c r="D55" s="123"/>
      <c r="E55" s="114"/>
      <c r="F55" s="117"/>
      <c r="G55" s="114"/>
      <c r="H55" s="117"/>
      <c r="I55" s="114"/>
      <c r="J55" s="117"/>
      <c r="K55" s="114"/>
      <c r="L55" s="143"/>
      <c r="M55" s="143"/>
      <c r="N55" s="145"/>
      <c r="O55" s="145"/>
      <c r="P55" s="39" t="s">
        <v>15</v>
      </c>
      <c r="Q55" s="57"/>
      <c r="R55" s="49"/>
      <c r="S55" s="79"/>
      <c r="T55" s="82"/>
      <c r="U55" s="85"/>
      <c r="V55" s="70"/>
      <c r="W55" s="73"/>
      <c r="X55" s="19">
        <f>ROW()</f>
        <v>55</v>
      </c>
      <c r="Y55" s="37">
        <f>D54</f>
        <v>0</v>
      </c>
      <c r="Z55" s="38">
        <f>N54</f>
        <v>0</v>
      </c>
      <c r="AA55" s="18" t="str">
        <f t="shared" si="1"/>
        <v/>
      </c>
      <c r="AB55" s="18" t="e">
        <f>IF(#REF!=0,"","平成２６年度")</f>
        <v>#REF!</v>
      </c>
      <c r="AC55" s="18" t="e">
        <f>IF(#REF!=0,"","平成２７年度")</f>
        <v>#REF!</v>
      </c>
      <c r="AD55" s="18" t="e">
        <f>IF(#REF!=0,"","平成２８年度")</f>
        <v>#REF!</v>
      </c>
      <c r="AE55" s="18" t="e">
        <f>IF(#REF!=0,"","平成２９年度")</f>
        <v>#REF!</v>
      </c>
      <c r="AF55" s="68"/>
      <c r="AG55" s="31"/>
      <c r="AH55" s="31"/>
      <c r="AI55" s="31"/>
      <c r="AK55" s="31">
        <v>44</v>
      </c>
      <c r="AL55" s="1"/>
      <c r="AM55" s="1"/>
      <c r="AN55" s="1"/>
      <c r="AO55" s="1"/>
      <c r="AP55" s="1"/>
    </row>
    <row r="56" spans="1:42" ht="18.399999999999999" hidden="1" customHeight="1" x14ac:dyDescent="0.15">
      <c r="A56" s="6" t="e">
        <f>AA56&amp;AB56&amp;AC56&amp;AD56&amp;AE56&amp;AF54</f>
        <v>#REF!</v>
      </c>
      <c r="B56" s="37" t="e">
        <f t="shared" si="2"/>
        <v>#REF!</v>
      </c>
      <c r="C56" s="121"/>
      <c r="D56" s="124"/>
      <c r="E56" s="115"/>
      <c r="F56" s="118"/>
      <c r="G56" s="115"/>
      <c r="H56" s="118"/>
      <c r="I56" s="115"/>
      <c r="J56" s="118"/>
      <c r="K56" s="115"/>
      <c r="L56" s="144"/>
      <c r="M56" s="144"/>
      <c r="N56" s="146"/>
      <c r="O56" s="146"/>
      <c r="P56" s="40" t="s">
        <v>14</v>
      </c>
      <c r="Q56" s="55">
        <f>SUBTOTAL(9,Q54:Q55)</f>
        <v>0</v>
      </c>
      <c r="R56" s="53"/>
      <c r="S56" s="80"/>
      <c r="T56" s="83"/>
      <c r="U56" s="86"/>
      <c r="V56" s="71"/>
      <c r="W56" s="74"/>
      <c r="X56" s="19">
        <f>ROW()</f>
        <v>56</v>
      </c>
      <c r="Y56" s="37">
        <f>D54</f>
        <v>0</v>
      </c>
      <c r="Z56" s="38">
        <f>N54</f>
        <v>0</v>
      </c>
      <c r="AA56" s="18" t="str">
        <f t="shared" si="1"/>
        <v/>
      </c>
      <c r="AB56" s="18" t="e">
        <f>IF(#REF!=0,"","平成２６年度")</f>
        <v>#REF!</v>
      </c>
      <c r="AC56" s="18" t="e">
        <f>IF(#REF!=0,"","平成２７年度")</f>
        <v>#REF!</v>
      </c>
      <c r="AD56" s="18" t="e">
        <f>IF(#REF!=0,"","平成２８年度")</f>
        <v>#REF!</v>
      </c>
      <c r="AE56" s="18" t="e">
        <f>IF(#REF!=0,"","平成２９年度")</f>
        <v>#REF!</v>
      </c>
      <c r="AF56" s="68"/>
      <c r="AG56" s="31"/>
      <c r="AH56" s="31"/>
      <c r="AI56" s="31"/>
      <c r="AK56" s="31">
        <v>45</v>
      </c>
      <c r="AL56" s="1"/>
      <c r="AM56" s="1"/>
      <c r="AN56" s="1"/>
      <c r="AO56" s="1"/>
      <c r="AP56" s="1"/>
    </row>
    <row r="57" spans="1:42" ht="18.399999999999999" hidden="1" customHeight="1" x14ac:dyDescent="0.15">
      <c r="A57" s="6" t="e">
        <f>AA59&amp;AB59&amp;AC59&amp;AD59&amp;AE59&amp;AF57</f>
        <v>#REF!</v>
      </c>
      <c r="B57" s="37" t="e">
        <f t="shared" si="2"/>
        <v>#REF!</v>
      </c>
      <c r="C57" s="119">
        <v>16</v>
      </c>
      <c r="D57" s="122"/>
      <c r="E57" s="113"/>
      <c r="F57" s="116" t="s">
        <v>18</v>
      </c>
      <c r="G57" s="113"/>
      <c r="H57" s="116" t="s">
        <v>18</v>
      </c>
      <c r="I57" s="113"/>
      <c r="J57" s="116" t="str">
        <f>IF(D57="","","-")</f>
        <v/>
      </c>
      <c r="K57" s="113"/>
      <c r="L57" s="142"/>
      <c r="M57" s="142"/>
      <c r="N57" s="75"/>
      <c r="O57" s="75"/>
      <c r="P57" s="20" t="s">
        <v>17</v>
      </c>
      <c r="Q57" s="56"/>
      <c r="R57" s="54"/>
      <c r="S57" s="78"/>
      <c r="T57" s="81"/>
      <c r="U57" s="84" t="s">
        <v>16</v>
      </c>
      <c r="V57" s="69"/>
      <c r="W57" s="72"/>
      <c r="X57" s="19">
        <f>ROW()</f>
        <v>57</v>
      </c>
      <c r="Y57" s="37">
        <f>D57</f>
        <v>0</v>
      </c>
      <c r="Z57" s="38">
        <f>N57</f>
        <v>0</v>
      </c>
      <c r="AA57" s="18" t="str">
        <f t="shared" si="1"/>
        <v/>
      </c>
      <c r="AB57" s="18" t="e">
        <f>IF(#REF!=0,"","平成２６年度")</f>
        <v>#REF!</v>
      </c>
      <c r="AC57" s="18" t="e">
        <f>IF(#REF!=0,"","平成２７年度")</f>
        <v>#REF!</v>
      </c>
      <c r="AD57" s="18" t="e">
        <f>IF(#REF!=0,"","平成２８年度")</f>
        <v>#REF!</v>
      </c>
      <c r="AE57" s="18" t="e">
        <f>IF(#REF!=0,"","平成２９年度")</f>
        <v>#REF!</v>
      </c>
      <c r="AF57" s="68" t="str">
        <f>IF(E57="","",IF(E57="A","復興庁",IF(E57="B","文部科学省",IF(E57="C","国土交通省",))))</f>
        <v/>
      </c>
      <c r="AG57" s="31"/>
      <c r="AH57" s="31"/>
      <c r="AI57" s="31"/>
      <c r="AK57" s="31">
        <v>46</v>
      </c>
      <c r="AL57" s="1"/>
      <c r="AM57" s="1"/>
      <c r="AN57" s="1"/>
      <c r="AO57" s="1"/>
      <c r="AP57" s="1"/>
    </row>
    <row r="58" spans="1:42" ht="18.399999999999999" hidden="1" customHeight="1" x14ac:dyDescent="0.15">
      <c r="A58" s="6" t="e">
        <f>AA58&amp;AB58&amp;AC58&amp;AD58&amp;AE58&amp;AF57</f>
        <v>#REF!</v>
      </c>
      <c r="B58" s="37" t="e">
        <f t="shared" si="2"/>
        <v>#REF!</v>
      </c>
      <c r="C58" s="120"/>
      <c r="D58" s="123"/>
      <c r="E58" s="114"/>
      <c r="F58" s="117"/>
      <c r="G58" s="114"/>
      <c r="H58" s="117"/>
      <c r="I58" s="114"/>
      <c r="J58" s="117"/>
      <c r="K58" s="114"/>
      <c r="L58" s="143"/>
      <c r="M58" s="143"/>
      <c r="N58" s="145"/>
      <c r="O58" s="145"/>
      <c r="P58" s="39" t="s">
        <v>15</v>
      </c>
      <c r="Q58" s="57"/>
      <c r="R58" s="49"/>
      <c r="S58" s="79"/>
      <c r="T58" s="82"/>
      <c r="U58" s="85"/>
      <c r="V58" s="70"/>
      <c r="W58" s="73"/>
      <c r="X58" s="19">
        <f>ROW()</f>
        <v>58</v>
      </c>
      <c r="Y58" s="37">
        <f>D57</f>
        <v>0</v>
      </c>
      <c r="Z58" s="38">
        <f>N57</f>
        <v>0</v>
      </c>
      <c r="AA58" s="18" t="str">
        <f t="shared" si="1"/>
        <v/>
      </c>
      <c r="AB58" s="18" t="e">
        <f>IF(#REF!=0,"","平成２６年度")</f>
        <v>#REF!</v>
      </c>
      <c r="AC58" s="18" t="e">
        <f>IF(#REF!=0,"","平成２７年度")</f>
        <v>#REF!</v>
      </c>
      <c r="AD58" s="18" t="e">
        <f>IF(#REF!=0,"","平成２８年度")</f>
        <v>#REF!</v>
      </c>
      <c r="AE58" s="18" t="e">
        <f>IF(#REF!=0,"","平成２９年度")</f>
        <v>#REF!</v>
      </c>
      <c r="AF58" s="68"/>
      <c r="AG58" s="31"/>
      <c r="AH58" s="31"/>
      <c r="AI58" s="31"/>
      <c r="AK58" s="31">
        <v>47</v>
      </c>
      <c r="AL58" s="1"/>
      <c r="AM58" s="1"/>
      <c r="AN58" s="1"/>
      <c r="AO58" s="1"/>
      <c r="AP58" s="1"/>
    </row>
    <row r="59" spans="1:42" ht="18.399999999999999" hidden="1" customHeight="1" x14ac:dyDescent="0.15">
      <c r="A59" s="6" t="e">
        <f>AA59&amp;AB59&amp;AC59&amp;AD59&amp;AE59&amp;AF57</f>
        <v>#REF!</v>
      </c>
      <c r="B59" s="37" t="e">
        <f t="shared" si="2"/>
        <v>#REF!</v>
      </c>
      <c r="C59" s="121"/>
      <c r="D59" s="124"/>
      <c r="E59" s="115"/>
      <c r="F59" s="118"/>
      <c r="G59" s="115"/>
      <c r="H59" s="118"/>
      <c r="I59" s="115"/>
      <c r="J59" s="118"/>
      <c r="K59" s="115"/>
      <c r="L59" s="144"/>
      <c r="M59" s="144"/>
      <c r="N59" s="146"/>
      <c r="O59" s="146"/>
      <c r="P59" s="40" t="s">
        <v>14</v>
      </c>
      <c r="Q59" s="55">
        <f>SUBTOTAL(9,Q57:Q58)</f>
        <v>0</v>
      </c>
      <c r="R59" s="53"/>
      <c r="S59" s="80"/>
      <c r="T59" s="83"/>
      <c r="U59" s="86"/>
      <c r="V59" s="71"/>
      <c r="W59" s="74"/>
      <c r="X59" s="19">
        <f>ROW()</f>
        <v>59</v>
      </c>
      <c r="Y59" s="37">
        <f>D57</f>
        <v>0</v>
      </c>
      <c r="Z59" s="38">
        <f>N57</f>
        <v>0</v>
      </c>
      <c r="AA59" s="18" t="str">
        <f t="shared" si="1"/>
        <v/>
      </c>
      <c r="AB59" s="18" t="e">
        <f>IF(#REF!=0,"","平成２６年度")</f>
        <v>#REF!</v>
      </c>
      <c r="AC59" s="18" t="e">
        <f>IF(#REF!=0,"","平成２７年度")</f>
        <v>#REF!</v>
      </c>
      <c r="AD59" s="18" t="e">
        <f>IF(#REF!=0,"","平成２８年度")</f>
        <v>#REF!</v>
      </c>
      <c r="AE59" s="18" t="e">
        <f>IF(#REF!=0,"","平成２９年度")</f>
        <v>#REF!</v>
      </c>
      <c r="AF59" s="68"/>
      <c r="AG59" s="31"/>
      <c r="AH59" s="31"/>
      <c r="AI59" s="31"/>
      <c r="AK59" s="31">
        <v>48</v>
      </c>
      <c r="AL59" s="1"/>
      <c r="AM59" s="1"/>
      <c r="AN59" s="1"/>
      <c r="AO59" s="1"/>
      <c r="AP59" s="1"/>
    </row>
    <row r="60" spans="1:42" ht="18.399999999999999" hidden="1" customHeight="1" x14ac:dyDescent="0.15">
      <c r="A60" s="6" t="e">
        <f>AA62&amp;AB62&amp;AC62&amp;AD62&amp;AE62&amp;AF60</f>
        <v>#REF!</v>
      </c>
      <c r="B60" s="37" t="e">
        <f t="shared" si="2"/>
        <v>#REF!</v>
      </c>
      <c r="C60" s="119">
        <v>17</v>
      </c>
      <c r="D60" s="122"/>
      <c r="E60" s="113"/>
      <c r="F60" s="116" t="s">
        <v>22</v>
      </c>
      <c r="G60" s="113"/>
      <c r="H60" s="116" t="s">
        <v>22</v>
      </c>
      <c r="I60" s="113"/>
      <c r="J60" s="116" t="str">
        <f>IF(D60="","","-")</f>
        <v/>
      </c>
      <c r="K60" s="113"/>
      <c r="L60" s="142"/>
      <c r="M60" s="142"/>
      <c r="N60" s="75"/>
      <c r="O60" s="75"/>
      <c r="P60" s="20" t="s">
        <v>17</v>
      </c>
      <c r="Q60" s="56"/>
      <c r="R60" s="54"/>
      <c r="S60" s="78"/>
      <c r="T60" s="81"/>
      <c r="U60" s="84" t="s">
        <v>21</v>
      </c>
      <c r="V60" s="69"/>
      <c r="W60" s="72"/>
      <c r="X60" s="19">
        <f>ROW()</f>
        <v>60</v>
      </c>
      <c r="Y60" s="37">
        <f>D60</f>
        <v>0</v>
      </c>
      <c r="Z60" s="38">
        <f>N60</f>
        <v>0</v>
      </c>
      <c r="AA60" s="18" t="str">
        <f t="shared" si="1"/>
        <v/>
      </c>
      <c r="AB60" s="18" t="e">
        <f>IF(#REF!=0,"","平成２６年度")</f>
        <v>#REF!</v>
      </c>
      <c r="AC60" s="18" t="e">
        <f>IF(#REF!=0,"","平成２７年度")</f>
        <v>#REF!</v>
      </c>
      <c r="AD60" s="18" t="e">
        <f>IF(#REF!=0,"","平成２８年度")</f>
        <v>#REF!</v>
      </c>
      <c r="AE60" s="18" t="e">
        <f>IF(#REF!=0,"","平成２９年度")</f>
        <v>#REF!</v>
      </c>
      <c r="AF60" s="68" t="str">
        <f>IF(E60="","",IF(E60="A","復興庁",IF(E60="B","文部科学省",IF(E60="C","国土交通省",))))</f>
        <v/>
      </c>
      <c r="AG60" s="31"/>
      <c r="AH60" s="31"/>
      <c r="AI60" s="31"/>
      <c r="AK60" s="31">
        <v>49</v>
      </c>
      <c r="AL60" s="1"/>
      <c r="AM60" s="1"/>
      <c r="AN60" s="1"/>
      <c r="AO60" s="1"/>
      <c r="AP60" s="1"/>
    </row>
    <row r="61" spans="1:42" ht="18.399999999999999" hidden="1" customHeight="1" x14ac:dyDescent="0.15">
      <c r="A61" s="6" t="e">
        <f>AA61&amp;AB61&amp;AC61&amp;AD61&amp;AE61&amp;AF60</f>
        <v>#REF!</v>
      </c>
      <c r="B61" s="37" t="e">
        <f t="shared" si="2"/>
        <v>#REF!</v>
      </c>
      <c r="C61" s="120"/>
      <c r="D61" s="123"/>
      <c r="E61" s="114"/>
      <c r="F61" s="117"/>
      <c r="G61" s="114"/>
      <c r="H61" s="117"/>
      <c r="I61" s="114"/>
      <c r="J61" s="117"/>
      <c r="K61" s="114"/>
      <c r="L61" s="143"/>
      <c r="M61" s="143"/>
      <c r="N61" s="145"/>
      <c r="O61" s="145"/>
      <c r="P61" s="39" t="s">
        <v>15</v>
      </c>
      <c r="Q61" s="57"/>
      <c r="R61" s="49"/>
      <c r="S61" s="79"/>
      <c r="T61" s="82"/>
      <c r="U61" s="85"/>
      <c r="V61" s="70"/>
      <c r="W61" s="73"/>
      <c r="X61" s="19">
        <f>ROW()</f>
        <v>61</v>
      </c>
      <c r="Y61" s="37">
        <f>D60</f>
        <v>0</v>
      </c>
      <c r="Z61" s="38">
        <f>N60</f>
        <v>0</v>
      </c>
      <c r="AA61" s="18" t="str">
        <f t="shared" si="1"/>
        <v/>
      </c>
      <c r="AB61" s="18" t="e">
        <f>IF(#REF!=0,"","平成２６年度")</f>
        <v>#REF!</v>
      </c>
      <c r="AC61" s="18" t="e">
        <f>IF(#REF!=0,"","平成２７年度")</f>
        <v>#REF!</v>
      </c>
      <c r="AD61" s="18" t="e">
        <f>IF(#REF!=0,"","平成２８年度")</f>
        <v>#REF!</v>
      </c>
      <c r="AE61" s="18" t="e">
        <f>IF(#REF!=0,"","平成２９年度")</f>
        <v>#REF!</v>
      </c>
      <c r="AF61" s="68"/>
      <c r="AG61" s="31"/>
      <c r="AH61" s="31"/>
      <c r="AI61" s="31"/>
      <c r="AK61" s="31">
        <v>50</v>
      </c>
      <c r="AL61" s="1"/>
      <c r="AM61" s="1"/>
      <c r="AN61" s="1"/>
      <c r="AO61" s="1"/>
      <c r="AP61" s="1"/>
    </row>
    <row r="62" spans="1:42" ht="18.399999999999999" hidden="1" customHeight="1" x14ac:dyDescent="0.15">
      <c r="A62" s="6" t="e">
        <f>AA62&amp;AB62&amp;AC62&amp;AD62&amp;AE62&amp;AF60</f>
        <v>#REF!</v>
      </c>
      <c r="B62" s="37" t="e">
        <f t="shared" si="2"/>
        <v>#REF!</v>
      </c>
      <c r="C62" s="121"/>
      <c r="D62" s="124"/>
      <c r="E62" s="115"/>
      <c r="F62" s="118"/>
      <c r="G62" s="115"/>
      <c r="H62" s="118"/>
      <c r="I62" s="115"/>
      <c r="J62" s="118"/>
      <c r="K62" s="115"/>
      <c r="L62" s="144"/>
      <c r="M62" s="144"/>
      <c r="N62" s="146"/>
      <c r="O62" s="146"/>
      <c r="P62" s="40" t="s">
        <v>14</v>
      </c>
      <c r="Q62" s="55">
        <f>SUBTOTAL(9,Q60:Q61)</f>
        <v>0</v>
      </c>
      <c r="R62" s="53"/>
      <c r="S62" s="80"/>
      <c r="T62" s="83"/>
      <c r="U62" s="86"/>
      <c r="V62" s="71"/>
      <c r="W62" s="74"/>
      <c r="X62" s="19">
        <f>ROW()</f>
        <v>62</v>
      </c>
      <c r="Y62" s="37">
        <f>D60</f>
        <v>0</v>
      </c>
      <c r="Z62" s="38">
        <f>N60</f>
        <v>0</v>
      </c>
      <c r="AA62" s="18" t="str">
        <f t="shared" si="1"/>
        <v/>
      </c>
      <c r="AB62" s="18" t="e">
        <f>IF(#REF!=0,"","平成２６年度")</f>
        <v>#REF!</v>
      </c>
      <c r="AC62" s="18" t="e">
        <f>IF(#REF!=0,"","平成２７年度")</f>
        <v>#REF!</v>
      </c>
      <c r="AD62" s="18" t="e">
        <f>IF(#REF!=0,"","平成２８年度")</f>
        <v>#REF!</v>
      </c>
      <c r="AE62" s="18" t="e">
        <f>IF(#REF!=0,"","平成２９年度")</f>
        <v>#REF!</v>
      </c>
      <c r="AF62" s="68"/>
      <c r="AG62" s="31"/>
      <c r="AH62" s="31"/>
      <c r="AI62" s="31"/>
      <c r="AK62" s="31">
        <v>51</v>
      </c>
      <c r="AL62" s="1"/>
      <c r="AM62" s="1"/>
      <c r="AN62" s="1"/>
      <c r="AO62" s="1"/>
      <c r="AP62" s="1"/>
    </row>
    <row r="63" spans="1:42" ht="18.399999999999999" hidden="1" customHeight="1" x14ac:dyDescent="0.15">
      <c r="A63" s="6" t="e">
        <f>AA65&amp;AB65&amp;AC65&amp;AD65&amp;AE65&amp;AF63</f>
        <v>#REF!</v>
      </c>
      <c r="B63" s="37" t="e">
        <f t="shared" si="2"/>
        <v>#REF!</v>
      </c>
      <c r="C63" s="119">
        <v>18</v>
      </c>
      <c r="D63" s="122"/>
      <c r="E63" s="113"/>
      <c r="F63" s="116" t="s">
        <v>18</v>
      </c>
      <c r="G63" s="113"/>
      <c r="H63" s="116" t="s">
        <v>18</v>
      </c>
      <c r="I63" s="113"/>
      <c r="J63" s="116" t="str">
        <f>IF(D63="","","-")</f>
        <v/>
      </c>
      <c r="K63" s="113"/>
      <c r="L63" s="142"/>
      <c r="M63" s="142"/>
      <c r="N63" s="75"/>
      <c r="O63" s="75"/>
      <c r="P63" s="20" t="s">
        <v>17</v>
      </c>
      <c r="Q63" s="56"/>
      <c r="R63" s="54"/>
      <c r="S63" s="78"/>
      <c r="T63" s="81"/>
      <c r="U63" s="84" t="s">
        <v>16</v>
      </c>
      <c r="V63" s="69"/>
      <c r="W63" s="72"/>
      <c r="X63" s="19">
        <f>ROW()</f>
        <v>63</v>
      </c>
      <c r="Y63" s="37">
        <f>D63</f>
        <v>0</v>
      </c>
      <c r="Z63" s="38">
        <f>N63</f>
        <v>0</v>
      </c>
      <c r="AA63" s="18" t="str">
        <f t="shared" si="1"/>
        <v/>
      </c>
      <c r="AB63" s="18" t="e">
        <f>IF(#REF!=0,"","平成２６年度")</f>
        <v>#REF!</v>
      </c>
      <c r="AC63" s="18" t="e">
        <f>IF(#REF!=0,"","平成２７年度")</f>
        <v>#REF!</v>
      </c>
      <c r="AD63" s="18" t="e">
        <f>IF(#REF!=0,"","平成２８年度")</f>
        <v>#REF!</v>
      </c>
      <c r="AE63" s="18" t="e">
        <f>IF(#REF!=0,"","平成２９年度")</f>
        <v>#REF!</v>
      </c>
      <c r="AF63" s="68" t="str">
        <f>IF(E63="","",IF(E63="A","復興庁",IF(E63="B","文部科学省",IF(E63="C","国土交通省",))))</f>
        <v/>
      </c>
      <c r="AG63" s="31"/>
      <c r="AH63" s="31"/>
      <c r="AI63" s="31"/>
      <c r="AK63" s="31">
        <v>52</v>
      </c>
      <c r="AL63" s="1"/>
      <c r="AM63" s="1"/>
      <c r="AN63" s="1"/>
      <c r="AO63" s="1"/>
      <c r="AP63" s="1"/>
    </row>
    <row r="64" spans="1:42" ht="18.399999999999999" hidden="1" customHeight="1" x14ac:dyDescent="0.15">
      <c r="A64" s="6" t="e">
        <f>AA64&amp;AB64&amp;AC64&amp;AD64&amp;AE64&amp;AF63</f>
        <v>#REF!</v>
      </c>
      <c r="B64" s="37" t="e">
        <f t="shared" si="2"/>
        <v>#REF!</v>
      </c>
      <c r="C64" s="120"/>
      <c r="D64" s="123"/>
      <c r="E64" s="114"/>
      <c r="F64" s="117"/>
      <c r="G64" s="114"/>
      <c r="H64" s="117"/>
      <c r="I64" s="114"/>
      <c r="J64" s="117"/>
      <c r="K64" s="114"/>
      <c r="L64" s="143"/>
      <c r="M64" s="143"/>
      <c r="N64" s="145"/>
      <c r="O64" s="145"/>
      <c r="P64" s="39" t="s">
        <v>15</v>
      </c>
      <c r="Q64" s="57"/>
      <c r="R64" s="49"/>
      <c r="S64" s="79"/>
      <c r="T64" s="82"/>
      <c r="U64" s="85"/>
      <c r="V64" s="70"/>
      <c r="W64" s="73"/>
      <c r="X64" s="19">
        <f>ROW()</f>
        <v>64</v>
      </c>
      <c r="Y64" s="37">
        <f>D63</f>
        <v>0</v>
      </c>
      <c r="Z64" s="38">
        <f>N63</f>
        <v>0</v>
      </c>
      <c r="AA64" s="18" t="str">
        <f t="shared" si="1"/>
        <v/>
      </c>
      <c r="AB64" s="18" t="e">
        <f>IF(#REF!=0,"","平成２６年度")</f>
        <v>#REF!</v>
      </c>
      <c r="AC64" s="18" t="e">
        <f>IF(#REF!=0,"","平成２７年度")</f>
        <v>#REF!</v>
      </c>
      <c r="AD64" s="18" t="e">
        <f>IF(#REF!=0,"","平成２８年度")</f>
        <v>#REF!</v>
      </c>
      <c r="AE64" s="18" t="e">
        <f>IF(#REF!=0,"","平成２９年度")</f>
        <v>#REF!</v>
      </c>
      <c r="AF64" s="68"/>
      <c r="AG64" s="31"/>
      <c r="AH64" s="31"/>
      <c r="AI64" s="31"/>
      <c r="AK64" s="31">
        <v>53</v>
      </c>
      <c r="AL64" s="1"/>
      <c r="AM64" s="1"/>
      <c r="AN64" s="1"/>
      <c r="AO64" s="1"/>
      <c r="AP64" s="1"/>
    </row>
    <row r="65" spans="1:42" ht="18.399999999999999" hidden="1" customHeight="1" x14ac:dyDescent="0.15">
      <c r="A65" s="6" t="e">
        <f>AA65&amp;AB65&amp;AC65&amp;AD65&amp;AE65&amp;AF63</f>
        <v>#REF!</v>
      </c>
      <c r="B65" s="37" t="e">
        <f t="shared" si="2"/>
        <v>#REF!</v>
      </c>
      <c r="C65" s="121"/>
      <c r="D65" s="124"/>
      <c r="E65" s="115"/>
      <c r="F65" s="118"/>
      <c r="G65" s="115"/>
      <c r="H65" s="118"/>
      <c r="I65" s="115"/>
      <c r="J65" s="118"/>
      <c r="K65" s="115"/>
      <c r="L65" s="144"/>
      <c r="M65" s="144"/>
      <c r="N65" s="146"/>
      <c r="O65" s="146"/>
      <c r="P65" s="40" t="s">
        <v>14</v>
      </c>
      <c r="Q65" s="55">
        <f>SUBTOTAL(9,Q63:Q64)</f>
        <v>0</v>
      </c>
      <c r="R65" s="53"/>
      <c r="S65" s="80"/>
      <c r="T65" s="83"/>
      <c r="U65" s="86"/>
      <c r="V65" s="71"/>
      <c r="W65" s="74"/>
      <c r="X65" s="19">
        <f>ROW()</f>
        <v>65</v>
      </c>
      <c r="Y65" s="37">
        <f>D63</f>
        <v>0</v>
      </c>
      <c r="Z65" s="38">
        <f>N63</f>
        <v>0</v>
      </c>
      <c r="AA65" s="18" t="str">
        <f t="shared" si="1"/>
        <v/>
      </c>
      <c r="AB65" s="18" t="e">
        <f>IF(#REF!=0,"","平成２６年度")</f>
        <v>#REF!</v>
      </c>
      <c r="AC65" s="18" t="e">
        <f>IF(#REF!=0,"","平成２７年度")</f>
        <v>#REF!</v>
      </c>
      <c r="AD65" s="18" t="e">
        <f>IF(#REF!=0,"","平成２８年度")</f>
        <v>#REF!</v>
      </c>
      <c r="AE65" s="18" t="e">
        <f>IF(#REF!=0,"","平成２９年度")</f>
        <v>#REF!</v>
      </c>
      <c r="AF65" s="68"/>
      <c r="AG65" s="31"/>
      <c r="AH65" s="31"/>
      <c r="AI65" s="31"/>
      <c r="AK65" s="31">
        <v>54</v>
      </c>
      <c r="AL65" s="1"/>
      <c r="AM65" s="1"/>
      <c r="AN65" s="1"/>
      <c r="AO65" s="1"/>
      <c r="AP65" s="1"/>
    </row>
    <row r="66" spans="1:42" ht="18.399999999999999" hidden="1" customHeight="1" x14ac:dyDescent="0.15">
      <c r="A66" s="6" t="e">
        <f>AA68&amp;AB68&amp;AC68&amp;AD68&amp;AE68&amp;AF66</f>
        <v>#REF!</v>
      </c>
      <c r="B66" s="37" t="e">
        <f t="shared" si="2"/>
        <v>#REF!</v>
      </c>
      <c r="C66" s="119">
        <v>19</v>
      </c>
      <c r="D66" s="122"/>
      <c r="E66" s="113"/>
      <c r="F66" s="116" t="s">
        <v>20</v>
      </c>
      <c r="G66" s="113"/>
      <c r="H66" s="116" t="s">
        <v>20</v>
      </c>
      <c r="I66" s="113"/>
      <c r="J66" s="116" t="str">
        <f>IF(D66="","","-")</f>
        <v/>
      </c>
      <c r="K66" s="113"/>
      <c r="L66" s="142"/>
      <c r="M66" s="142"/>
      <c r="N66" s="75"/>
      <c r="O66" s="75"/>
      <c r="P66" s="20" t="s">
        <v>17</v>
      </c>
      <c r="Q66" s="56"/>
      <c r="R66" s="54"/>
      <c r="S66" s="78"/>
      <c r="T66" s="81"/>
      <c r="U66" s="84" t="s">
        <v>19</v>
      </c>
      <c r="V66" s="69"/>
      <c r="W66" s="72"/>
      <c r="X66" s="19">
        <f>ROW()</f>
        <v>66</v>
      </c>
      <c r="Y66" s="37">
        <f>D66</f>
        <v>0</v>
      </c>
      <c r="Z66" s="38">
        <f>N66</f>
        <v>0</v>
      </c>
      <c r="AA66" s="18" t="str">
        <f t="shared" si="1"/>
        <v/>
      </c>
      <c r="AB66" s="18" t="e">
        <f>IF(#REF!=0,"","平成２６年度")</f>
        <v>#REF!</v>
      </c>
      <c r="AC66" s="18" t="e">
        <f>IF(#REF!=0,"","平成２７年度")</f>
        <v>#REF!</v>
      </c>
      <c r="AD66" s="18" t="e">
        <f>IF(#REF!=0,"","平成２８年度")</f>
        <v>#REF!</v>
      </c>
      <c r="AE66" s="18" t="e">
        <f>IF(#REF!=0,"","平成２９年度")</f>
        <v>#REF!</v>
      </c>
      <c r="AF66" s="68" t="str">
        <f>IF(E66="","",IF(E66="A","復興庁",IF(E66="B","文部科学省",IF(E66="C","国土交通省",))))</f>
        <v/>
      </c>
      <c r="AG66" s="31"/>
      <c r="AH66" s="31"/>
      <c r="AI66" s="31"/>
      <c r="AK66" s="31">
        <v>55</v>
      </c>
      <c r="AL66" s="1"/>
      <c r="AM66" s="1"/>
      <c r="AN66" s="1"/>
      <c r="AO66" s="1"/>
      <c r="AP66" s="1"/>
    </row>
    <row r="67" spans="1:42" ht="18.399999999999999" hidden="1" customHeight="1" x14ac:dyDescent="0.15">
      <c r="A67" s="6" t="e">
        <f>AA67&amp;AB67&amp;AC67&amp;AD67&amp;AE67&amp;AF66</f>
        <v>#REF!</v>
      </c>
      <c r="B67" s="37" t="e">
        <f t="shared" si="2"/>
        <v>#REF!</v>
      </c>
      <c r="C67" s="120"/>
      <c r="D67" s="123"/>
      <c r="E67" s="114"/>
      <c r="F67" s="117"/>
      <c r="G67" s="114"/>
      <c r="H67" s="117"/>
      <c r="I67" s="114"/>
      <c r="J67" s="117"/>
      <c r="K67" s="114"/>
      <c r="L67" s="143"/>
      <c r="M67" s="143"/>
      <c r="N67" s="145"/>
      <c r="O67" s="145"/>
      <c r="P67" s="39" t="s">
        <v>15</v>
      </c>
      <c r="Q67" s="57"/>
      <c r="R67" s="49"/>
      <c r="S67" s="79"/>
      <c r="T67" s="82"/>
      <c r="U67" s="85"/>
      <c r="V67" s="70"/>
      <c r="W67" s="73"/>
      <c r="X67" s="19">
        <f>ROW()</f>
        <v>67</v>
      </c>
      <c r="Y67" s="37">
        <f>D66</f>
        <v>0</v>
      </c>
      <c r="Z67" s="38">
        <f>N66</f>
        <v>0</v>
      </c>
      <c r="AA67" s="18" t="str">
        <f t="shared" si="1"/>
        <v/>
      </c>
      <c r="AB67" s="18" t="e">
        <f>IF(#REF!=0,"","平成２６年度")</f>
        <v>#REF!</v>
      </c>
      <c r="AC67" s="18" t="e">
        <f>IF(#REF!=0,"","平成２７年度")</f>
        <v>#REF!</v>
      </c>
      <c r="AD67" s="18" t="e">
        <f>IF(#REF!=0,"","平成２８年度")</f>
        <v>#REF!</v>
      </c>
      <c r="AE67" s="18" t="e">
        <f>IF(#REF!=0,"","平成２９年度")</f>
        <v>#REF!</v>
      </c>
      <c r="AF67" s="68"/>
      <c r="AG67" s="31"/>
      <c r="AH67" s="31"/>
      <c r="AI67" s="31"/>
      <c r="AK67" s="31">
        <v>56</v>
      </c>
      <c r="AL67" s="1"/>
      <c r="AM67" s="1"/>
      <c r="AN67" s="1"/>
      <c r="AO67" s="1"/>
      <c r="AP67" s="1"/>
    </row>
    <row r="68" spans="1:42" ht="18.399999999999999" hidden="1" customHeight="1" x14ac:dyDescent="0.15">
      <c r="A68" s="6" t="e">
        <f>AA68&amp;AB68&amp;AC68&amp;AD68&amp;AE68&amp;AF66</f>
        <v>#REF!</v>
      </c>
      <c r="B68" s="37" t="e">
        <f t="shared" si="2"/>
        <v>#REF!</v>
      </c>
      <c r="C68" s="121"/>
      <c r="D68" s="124"/>
      <c r="E68" s="115"/>
      <c r="F68" s="118"/>
      <c r="G68" s="115"/>
      <c r="H68" s="118"/>
      <c r="I68" s="115"/>
      <c r="J68" s="118"/>
      <c r="K68" s="115"/>
      <c r="L68" s="144"/>
      <c r="M68" s="144"/>
      <c r="N68" s="146"/>
      <c r="O68" s="146"/>
      <c r="P68" s="40" t="s">
        <v>14</v>
      </c>
      <c r="Q68" s="55">
        <f>SUBTOTAL(9,Q66:Q67)</f>
        <v>0</v>
      </c>
      <c r="R68" s="53"/>
      <c r="S68" s="80"/>
      <c r="T68" s="83"/>
      <c r="U68" s="86"/>
      <c r="V68" s="71"/>
      <c r="W68" s="74"/>
      <c r="X68" s="19">
        <f>ROW()</f>
        <v>68</v>
      </c>
      <c r="Y68" s="37">
        <f>D66</f>
        <v>0</v>
      </c>
      <c r="Z68" s="38">
        <f>N66</f>
        <v>0</v>
      </c>
      <c r="AA68" s="18" t="str">
        <f t="shared" si="1"/>
        <v/>
      </c>
      <c r="AB68" s="18" t="e">
        <f>IF(#REF!=0,"","平成２６年度")</f>
        <v>#REF!</v>
      </c>
      <c r="AC68" s="18" t="e">
        <f>IF(#REF!=0,"","平成２７年度")</f>
        <v>#REF!</v>
      </c>
      <c r="AD68" s="18" t="e">
        <f>IF(#REF!=0,"","平成２８年度")</f>
        <v>#REF!</v>
      </c>
      <c r="AE68" s="18" t="e">
        <f>IF(#REF!=0,"","平成２９年度")</f>
        <v>#REF!</v>
      </c>
      <c r="AF68" s="68"/>
      <c r="AG68" s="31"/>
      <c r="AH68" s="31"/>
      <c r="AI68" s="31"/>
      <c r="AK68" s="31">
        <v>57</v>
      </c>
      <c r="AL68" s="1"/>
      <c r="AM68" s="1"/>
      <c r="AN68" s="1"/>
      <c r="AO68" s="1"/>
      <c r="AP68" s="1"/>
    </row>
    <row r="69" spans="1:42" ht="18.399999999999999" hidden="1" customHeight="1" x14ac:dyDescent="0.15">
      <c r="A69" s="6" t="e">
        <f>AA71&amp;AB71&amp;AC71&amp;AD71&amp;AE71&amp;AF69</f>
        <v>#REF!</v>
      </c>
      <c r="B69" s="37" t="e">
        <f t="shared" si="2"/>
        <v>#REF!</v>
      </c>
      <c r="C69" s="119">
        <v>20</v>
      </c>
      <c r="D69" s="122"/>
      <c r="E69" s="113"/>
      <c r="F69" s="116" t="s">
        <v>18</v>
      </c>
      <c r="G69" s="113"/>
      <c r="H69" s="116" t="s">
        <v>18</v>
      </c>
      <c r="I69" s="113"/>
      <c r="J69" s="116" t="str">
        <f>IF(D69="","","-")</f>
        <v/>
      </c>
      <c r="K69" s="113"/>
      <c r="L69" s="142"/>
      <c r="M69" s="142"/>
      <c r="N69" s="75"/>
      <c r="O69" s="75"/>
      <c r="P69" s="20" t="s">
        <v>17</v>
      </c>
      <c r="Q69" s="56"/>
      <c r="R69" s="54"/>
      <c r="S69" s="78"/>
      <c r="T69" s="81"/>
      <c r="U69" s="84" t="s">
        <v>16</v>
      </c>
      <c r="V69" s="69"/>
      <c r="W69" s="72"/>
      <c r="X69" s="19">
        <f>ROW()</f>
        <v>69</v>
      </c>
      <c r="Y69" s="37">
        <f>D69</f>
        <v>0</v>
      </c>
      <c r="Z69" s="38">
        <f>N69</f>
        <v>0</v>
      </c>
      <c r="AA69" s="18" t="str">
        <f t="shared" si="1"/>
        <v/>
      </c>
      <c r="AB69" s="18" t="e">
        <f>IF(#REF!=0,"","平成２６年度")</f>
        <v>#REF!</v>
      </c>
      <c r="AC69" s="18" t="e">
        <f>IF(#REF!=0,"","平成２７年度")</f>
        <v>#REF!</v>
      </c>
      <c r="AD69" s="18" t="e">
        <f>IF(#REF!=0,"","平成２８年度")</f>
        <v>#REF!</v>
      </c>
      <c r="AE69" s="18" t="e">
        <f>IF(#REF!=0,"","平成２９年度")</f>
        <v>#REF!</v>
      </c>
      <c r="AF69" s="68" t="str">
        <f>IF(E69="","",IF(E69="A","復興庁",IF(E69="B","文部科学省",IF(E69="C","国土交通省",))))</f>
        <v/>
      </c>
      <c r="AG69" s="31"/>
      <c r="AH69" s="31"/>
      <c r="AI69" s="31"/>
      <c r="AK69" s="31">
        <v>58</v>
      </c>
      <c r="AL69" s="1"/>
      <c r="AM69" s="1"/>
      <c r="AN69" s="1"/>
      <c r="AO69" s="1"/>
      <c r="AP69" s="1"/>
    </row>
    <row r="70" spans="1:42" ht="18.399999999999999" hidden="1" customHeight="1" x14ac:dyDescent="0.15">
      <c r="A70" s="6" t="e">
        <f>AA70&amp;AB70&amp;AC70&amp;AD70&amp;AE70&amp;AF69</f>
        <v>#REF!</v>
      </c>
      <c r="B70" s="37" t="e">
        <f t="shared" si="2"/>
        <v>#REF!</v>
      </c>
      <c r="C70" s="120"/>
      <c r="D70" s="123"/>
      <c r="E70" s="114"/>
      <c r="F70" s="117"/>
      <c r="G70" s="114"/>
      <c r="H70" s="117"/>
      <c r="I70" s="114"/>
      <c r="J70" s="117"/>
      <c r="K70" s="114"/>
      <c r="L70" s="143"/>
      <c r="M70" s="143"/>
      <c r="N70" s="145"/>
      <c r="O70" s="145"/>
      <c r="P70" s="39" t="s">
        <v>15</v>
      </c>
      <c r="Q70" s="57"/>
      <c r="R70" s="49"/>
      <c r="S70" s="79"/>
      <c r="T70" s="82"/>
      <c r="U70" s="85"/>
      <c r="V70" s="70"/>
      <c r="W70" s="73"/>
      <c r="X70" s="19">
        <f>ROW()</f>
        <v>70</v>
      </c>
      <c r="Y70" s="37">
        <f>D69</f>
        <v>0</v>
      </c>
      <c r="Z70" s="38">
        <f>N69</f>
        <v>0</v>
      </c>
      <c r="AA70" s="18" t="str">
        <f t="shared" si="1"/>
        <v/>
      </c>
      <c r="AB70" s="18" t="e">
        <f>IF(#REF!=0,"","平成２６年度")</f>
        <v>#REF!</v>
      </c>
      <c r="AC70" s="18" t="e">
        <f>IF(#REF!=0,"","平成２７年度")</f>
        <v>#REF!</v>
      </c>
      <c r="AD70" s="18" t="e">
        <f>IF(#REF!=0,"","平成２８年度")</f>
        <v>#REF!</v>
      </c>
      <c r="AE70" s="18" t="e">
        <f>IF(#REF!=0,"","平成２９年度")</f>
        <v>#REF!</v>
      </c>
      <c r="AF70" s="68"/>
      <c r="AG70" s="31"/>
      <c r="AH70" s="31"/>
      <c r="AI70" s="31"/>
      <c r="AK70" s="31">
        <v>59</v>
      </c>
      <c r="AL70" s="1"/>
      <c r="AM70" s="1"/>
      <c r="AN70" s="1"/>
      <c r="AO70" s="1"/>
      <c r="AP70" s="1"/>
    </row>
    <row r="71" spans="1:42" ht="18.399999999999999" hidden="1" customHeight="1" x14ac:dyDescent="0.15">
      <c r="A71" s="6" t="e">
        <f>AA71&amp;AB71&amp;AC71&amp;AD71&amp;AE71&amp;AF69</f>
        <v>#REF!</v>
      </c>
      <c r="B71" s="37" t="e">
        <f t="shared" si="2"/>
        <v>#REF!</v>
      </c>
      <c r="C71" s="121"/>
      <c r="D71" s="124"/>
      <c r="E71" s="115"/>
      <c r="F71" s="118"/>
      <c r="G71" s="115"/>
      <c r="H71" s="118"/>
      <c r="I71" s="115"/>
      <c r="J71" s="118"/>
      <c r="K71" s="115"/>
      <c r="L71" s="144"/>
      <c r="M71" s="144"/>
      <c r="N71" s="146"/>
      <c r="O71" s="146"/>
      <c r="P71" s="40" t="s">
        <v>14</v>
      </c>
      <c r="Q71" s="55">
        <f>SUBTOTAL(9,Q69:Q70)</f>
        <v>0</v>
      </c>
      <c r="R71" s="53"/>
      <c r="S71" s="80"/>
      <c r="T71" s="83"/>
      <c r="U71" s="86"/>
      <c r="V71" s="71"/>
      <c r="W71" s="74"/>
      <c r="X71" s="19">
        <f>ROW()</f>
        <v>71</v>
      </c>
      <c r="Y71" s="37">
        <f>D69</f>
        <v>0</v>
      </c>
      <c r="Z71" s="38">
        <f>N69</f>
        <v>0</v>
      </c>
      <c r="AA71" s="18" t="str">
        <f t="shared" si="1"/>
        <v/>
      </c>
      <c r="AB71" s="18" t="e">
        <f>IF(#REF!=0,"","平成２６年度")</f>
        <v>#REF!</v>
      </c>
      <c r="AC71" s="18" t="e">
        <f>IF(#REF!=0,"","平成２７年度")</f>
        <v>#REF!</v>
      </c>
      <c r="AD71" s="18" t="e">
        <f>IF(#REF!=0,"","平成２８年度")</f>
        <v>#REF!</v>
      </c>
      <c r="AE71" s="18" t="e">
        <f>IF(#REF!=0,"","平成２９年度")</f>
        <v>#REF!</v>
      </c>
      <c r="AF71" s="68"/>
      <c r="AG71" s="31"/>
      <c r="AH71" s="31"/>
      <c r="AI71" s="31"/>
      <c r="AK71" s="31">
        <v>60</v>
      </c>
      <c r="AL71" s="1"/>
      <c r="AM71" s="1"/>
      <c r="AN71" s="1"/>
      <c r="AO71" s="1"/>
      <c r="AP71" s="1"/>
    </row>
    <row r="72" spans="1:42" ht="18.399999999999999" hidden="1" customHeight="1" x14ac:dyDescent="0.15">
      <c r="A72" s="6" t="e">
        <f>AA74&amp;AB74&amp;AC74&amp;AD74&amp;AE74&amp;AF72</f>
        <v>#REF!</v>
      </c>
      <c r="B72" s="37" t="e">
        <f t="shared" si="2"/>
        <v>#REF!</v>
      </c>
      <c r="C72" s="119">
        <v>21</v>
      </c>
      <c r="D72" s="122"/>
      <c r="E72" s="113"/>
      <c r="F72" s="116" t="s">
        <v>18</v>
      </c>
      <c r="G72" s="113"/>
      <c r="H72" s="116" t="s">
        <v>18</v>
      </c>
      <c r="I72" s="113"/>
      <c r="J72" s="116" t="str">
        <f>IF(D72="","","-")</f>
        <v/>
      </c>
      <c r="K72" s="113"/>
      <c r="L72" s="142"/>
      <c r="M72" s="142"/>
      <c r="N72" s="75"/>
      <c r="O72" s="75"/>
      <c r="P72" s="20" t="s">
        <v>17</v>
      </c>
      <c r="Q72" s="56"/>
      <c r="R72" s="54"/>
      <c r="S72" s="78"/>
      <c r="T72" s="81"/>
      <c r="U72" s="84" t="s">
        <v>16</v>
      </c>
      <c r="V72" s="69"/>
      <c r="W72" s="72"/>
      <c r="X72" s="19">
        <f>ROW()</f>
        <v>72</v>
      </c>
      <c r="Y72" s="37">
        <f>D72</f>
        <v>0</v>
      </c>
      <c r="Z72" s="38">
        <f>N72</f>
        <v>0</v>
      </c>
      <c r="AA72" s="18" t="str">
        <f t="shared" si="1"/>
        <v/>
      </c>
      <c r="AB72" s="18" t="e">
        <f>IF(#REF!=0,"","平成２６年度")</f>
        <v>#REF!</v>
      </c>
      <c r="AC72" s="18" t="e">
        <f>IF(#REF!=0,"","平成２７年度")</f>
        <v>#REF!</v>
      </c>
      <c r="AD72" s="18" t="e">
        <f>IF(#REF!=0,"","平成２８年度")</f>
        <v>#REF!</v>
      </c>
      <c r="AE72" s="18" t="e">
        <f>IF(#REF!=0,"","平成２９年度")</f>
        <v>#REF!</v>
      </c>
      <c r="AF72" s="68" t="str">
        <f>IF(E72="","",IF(E72="A","復興庁",IF(E72="B","文部科学省",IF(E72="C","国土交通省",))))</f>
        <v/>
      </c>
      <c r="AG72" s="31"/>
      <c r="AH72" s="31"/>
      <c r="AI72" s="31"/>
      <c r="AK72" s="31">
        <v>61</v>
      </c>
      <c r="AL72" s="1"/>
      <c r="AM72" s="1"/>
      <c r="AN72" s="1"/>
      <c r="AO72" s="1"/>
      <c r="AP72" s="1"/>
    </row>
    <row r="73" spans="1:42" ht="18.399999999999999" hidden="1" customHeight="1" x14ac:dyDescent="0.15">
      <c r="A73" s="6" t="e">
        <f>AA73&amp;AB73&amp;AC73&amp;AD73&amp;AE73&amp;AF72</f>
        <v>#REF!</v>
      </c>
      <c r="B73" s="37" t="e">
        <f t="shared" si="2"/>
        <v>#REF!</v>
      </c>
      <c r="C73" s="120"/>
      <c r="D73" s="123"/>
      <c r="E73" s="114"/>
      <c r="F73" s="117"/>
      <c r="G73" s="114"/>
      <c r="H73" s="117"/>
      <c r="I73" s="114"/>
      <c r="J73" s="117"/>
      <c r="K73" s="114"/>
      <c r="L73" s="143"/>
      <c r="M73" s="143"/>
      <c r="N73" s="145"/>
      <c r="O73" s="145"/>
      <c r="P73" s="39" t="s">
        <v>15</v>
      </c>
      <c r="Q73" s="57"/>
      <c r="R73" s="49"/>
      <c r="S73" s="79"/>
      <c r="T73" s="82"/>
      <c r="U73" s="85"/>
      <c r="V73" s="70"/>
      <c r="W73" s="73"/>
      <c r="X73" s="19">
        <f>ROW()</f>
        <v>73</v>
      </c>
      <c r="Y73" s="37">
        <f>D72</f>
        <v>0</v>
      </c>
      <c r="Z73" s="38">
        <f>N72</f>
        <v>0</v>
      </c>
      <c r="AA73" s="18" t="str">
        <f t="shared" si="1"/>
        <v/>
      </c>
      <c r="AB73" s="18" t="e">
        <f>IF(#REF!=0,"","平成２６年度")</f>
        <v>#REF!</v>
      </c>
      <c r="AC73" s="18" t="e">
        <f>IF(#REF!=0,"","平成２７年度")</f>
        <v>#REF!</v>
      </c>
      <c r="AD73" s="18" t="e">
        <f>IF(#REF!=0,"","平成２８年度")</f>
        <v>#REF!</v>
      </c>
      <c r="AE73" s="18" t="e">
        <f>IF(#REF!=0,"","平成２９年度")</f>
        <v>#REF!</v>
      </c>
      <c r="AF73" s="68"/>
      <c r="AG73" s="31"/>
      <c r="AH73" s="31"/>
      <c r="AI73" s="31"/>
      <c r="AK73" s="31">
        <v>62</v>
      </c>
      <c r="AL73" s="1"/>
      <c r="AM73" s="1"/>
      <c r="AN73" s="1"/>
      <c r="AO73" s="1"/>
      <c r="AP73" s="1"/>
    </row>
    <row r="74" spans="1:42" ht="18.399999999999999" hidden="1" customHeight="1" x14ac:dyDescent="0.15">
      <c r="A74" s="6" t="e">
        <f>AA74&amp;AB74&amp;AC74&amp;AD74&amp;AE74&amp;AF72</f>
        <v>#REF!</v>
      </c>
      <c r="B74" s="37" t="e">
        <f t="shared" si="2"/>
        <v>#REF!</v>
      </c>
      <c r="C74" s="121"/>
      <c r="D74" s="124"/>
      <c r="E74" s="115"/>
      <c r="F74" s="118"/>
      <c r="G74" s="115"/>
      <c r="H74" s="118"/>
      <c r="I74" s="115"/>
      <c r="J74" s="118"/>
      <c r="K74" s="115"/>
      <c r="L74" s="144"/>
      <c r="M74" s="144"/>
      <c r="N74" s="146"/>
      <c r="O74" s="146"/>
      <c r="P74" s="40" t="s">
        <v>14</v>
      </c>
      <c r="Q74" s="55">
        <f>SUBTOTAL(9,Q72:Q73)</f>
        <v>0</v>
      </c>
      <c r="R74" s="53"/>
      <c r="S74" s="80"/>
      <c r="T74" s="83"/>
      <c r="U74" s="86"/>
      <c r="V74" s="71"/>
      <c r="W74" s="74"/>
      <c r="X74" s="19">
        <f>ROW()</f>
        <v>74</v>
      </c>
      <c r="Y74" s="37">
        <f>D72</f>
        <v>0</v>
      </c>
      <c r="Z74" s="38">
        <f>N72</f>
        <v>0</v>
      </c>
      <c r="AA74" s="18" t="str">
        <f t="shared" si="1"/>
        <v/>
      </c>
      <c r="AB74" s="18" t="e">
        <f>IF(#REF!=0,"","平成２６年度")</f>
        <v>#REF!</v>
      </c>
      <c r="AC74" s="18" t="e">
        <f>IF(#REF!=0,"","平成２７年度")</f>
        <v>#REF!</v>
      </c>
      <c r="AD74" s="18" t="e">
        <f>IF(#REF!=0,"","平成２８年度")</f>
        <v>#REF!</v>
      </c>
      <c r="AE74" s="18" t="e">
        <f>IF(#REF!=0,"","平成２９年度")</f>
        <v>#REF!</v>
      </c>
      <c r="AF74" s="68"/>
      <c r="AG74" s="31"/>
      <c r="AH74" s="31"/>
      <c r="AI74" s="31"/>
      <c r="AK74" s="31">
        <v>63</v>
      </c>
      <c r="AL74" s="1"/>
      <c r="AM74" s="1"/>
      <c r="AN74" s="1"/>
      <c r="AO74" s="1"/>
      <c r="AP74" s="1"/>
    </row>
    <row r="75" spans="1:42" ht="18.399999999999999" hidden="1" customHeight="1" x14ac:dyDescent="0.15">
      <c r="A75" s="6" t="e">
        <f>AA77&amp;AB77&amp;AC77&amp;AD77&amp;AE77&amp;AF75</f>
        <v>#REF!</v>
      </c>
      <c r="B75" s="37" t="e">
        <f t="shared" si="2"/>
        <v>#REF!</v>
      </c>
      <c r="C75" s="119">
        <v>22</v>
      </c>
      <c r="D75" s="122"/>
      <c r="E75" s="113"/>
      <c r="F75" s="116" t="s">
        <v>18</v>
      </c>
      <c r="G75" s="113"/>
      <c r="H75" s="116" t="s">
        <v>18</v>
      </c>
      <c r="I75" s="113"/>
      <c r="J75" s="116" t="str">
        <f>IF(D75="","","-")</f>
        <v/>
      </c>
      <c r="K75" s="113"/>
      <c r="L75" s="142"/>
      <c r="M75" s="142"/>
      <c r="N75" s="75"/>
      <c r="O75" s="75"/>
      <c r="P75" s="20" t="s">
        <v>17</v>
      </c>
      <c r="Q75" s="56"/>
      <c r="R75" s="54"/>
      <c r="S75" s="78"/>
      <c r="T75" s="81"/>
      <c r="U75" s="84" t="s">
        <v>16</v>
      </c>
      <c r="V75" s="69"/>
      <c r="W75" s="72"/>
      <c r="X75" s="19">
        <f>ROW()</f>
        <v>75</v>
      </c>
      <c r="Y75" s="37">
        <f>D75</f>
        <v>0</v>
      </c>
      <c r="Z75" s="38">
        <f>N75</f>
        <v>0</v>
      </c>
      <c r="AA75" s="18" t="str">
        <f t="shared" si="1"/>
        <v/>
      </c>
      <c r="AB75" s="18" t="e">
        <f>IF(#REF!=0,"","平成２６年度")</f>
        <v>#REF!</v>
      </c>
      <c r="AC75" s="18" t="e">
        <f>IF(#REF!=0,"","平成２７年度")</f>
        <v>#REF!</v>
      </c>
      <c r="AD75" s="18" t="e">
        <f>IF(#REF!=0,"","平成２８年度")</f>
        <v>#REF!</v>
      </c>
      <c r="AE75" s="18" t="e">
        <f>IF(#REF!=0,"","平成２９年度")</f>
        <v>#REF!</v>
      </c>
      <c r="AF75" s="68" t="str">
        <f>IF(E75="","",IF(E75="A","復興庁",IF(E75="B","文部科学省",IF(E75="C","国土交通省",))))</f>
        <v/>
      </c>
      <c r="AG75" s="31"/>
      <c r="AH75" s="31"/>
      <c r="AI75" s="31"/>
      <c r="AK75" s="31">
        <v>64</v>
      </c>
      <c r="AL75" s="1"/>
      <c r="AM75" s="1"/>
      <c r="AN75" s="1"/>
      <c r="AO75" s="1"/>
      <c r="AP75" s="1"/>
    </row>
    <row r="76" spans="1:42" ht="18.399999999999999" hidden="1" customHeight="1" x14ac:dyDescent="0.15">
      <c r="A76" s="6" t="e">
        <f>AA76&amp;AB76&amp;AC76&amp;AD76&amp;AE76&amp;AF75</f>
        <v>#REF!</v>
      </c>
      <c r="B76" s="37" t="e">
        <f t="shared" si="2"/>
        <v>#REF!</v>
      </c>
      <c r="C76" s="120"/>
      <c r="D76" s="123"/>
      <c r="E76" s="114"/>
      <c r="F76" s="117"/>
      <c r="G76" s="114"/>
      <c r="H76" s="117"/>
      <c r="I76" s="114"/>
      <c r="J76" s="117"/>
      <c r="K76" s="114"/>
      <c r="L76" s="143"/>
      <c r="M76" s="143"/>
      <c r="N76" s="145"/>
      <c r="O76" s="145"/>
      <c r="P76" s="39" t="s">
        <v>15</v>
      </c>
      <c r="Q76" s="57"/>
      <c r="R76" s="49"/>
      <c r="S76" s="79"/>
      <c r="T76" s="82"/>
      <c r="U76" s="85"/>
      <c r="V76" s="70"/>
      <c r="W76" s="73"/>
      <c r="X76" s="19">
        <f>ROW()</f>
        <v>76</v>
      </c>
      <c r="Y76" s="37">
        <f>D75</f>
        <v>0</v>
      </c>
      <c r="Z76" s="38">
        <f>N75</f>
        <v>0</v>
      </c>
      <c r="AA76" s="18" t="str">
        <f t="shared" ref="AA76:AA139" si="4">IF(Q76=0,"","平成２５年度")</f>
        <v/>
      </c>
      <c r="AB76" s="18" t="e">
        <f>IF(#REF!=0,"","平成２６年度")</f>
        <v>#REF!</v>
      </c>
      <c r="AC76" s="18" t="e">
        <f>IF(#REF!=0,"","平成２７年度")</f>
        <v>#REF!</v>
      </c>
      <c r="AD76" s="18" t="e">
        <f>IF(#REF!=0,"","平成２８年度")</f>
        <v>#REF!</v>
      </c>
      <c r="AE76" s="18" t="e">
        <f>IF(#REF!=0,"","平成２９年度")</f>
        <v>#REF!</v>
      </c>
      <c r="AF76" s="68"/>
      <c r="AG76" s="31"/>
      <c r="AH76" s="31"/>
      <c r="AI76" s="31"/>
      <c r="AK76" s="31">
        <v>65</v>
      </c>
      <c r="AL76" s="1"/>
      <c r="AM76" s="1"/>
      <c r="AN76" s="1"/>
      <c r="AO76" s="1"/>
      <c r="AP76" s="1"/>
    </row>
    <row r="77" spans="1:42" ht="18.399999999999999" hidden="1" customHeight="1" x14ac:dyDescent="0.15">
      <c r="A77" s="6" t="e">
        <f>AA77&amp;AB77&amp;AC77&amp;AD77&amp;AE77&amp;AF75</f>
        <v>#REF!</v>
      </c>
      <c r="B77" s="37" t="e">
        <f t="shared" ref="B77:B140" si="5">B76+1</f>
        <v>#REF!</v>
      </c>
      <c r="C77" s="121"/>
      <c r="D77" s="124"/>
      <c r="E77" s="115"/>
      <c r="F77" s="118"/>
      <c r="G77" s="115"/>
      <c r="H77" s="118"/>
      <c r="I77" s="115"/>
      <c r="J77" s="118"/>
      <c r="K77" s="115"/>
      <c r="L77" s="144"/>
      <c r="M77" s="144"/>
      <c r="N77" s="146"/>
      <c r="O77" s="146"/>
      <c r="P77" s="40" t="s">
        <v>14</v>
      </c>
      <c r="Q77" s="55">
        <f>SUBTOTAL(9,Q75:Q76)</f>
        <v>0</v>
      </c>
      <c r="R77" s="53"/>
      <c r="S77" s="80"/>
      <c r="T77" s="83"/>
      <c r="U77" s="86"/>
      <c r="V77" s="71"/>
      <c r="W77" s="74"/>
      <c r="X77" s="19">
        <f>ROW()</f>
        <v>77</v>
      </c>
      <c r="Y77" s="37">
        <f>D75</f>
        <v>0</v>
      </c>
      <c r="Z77" s="38">
        <f>N75</f>
        <v>0</v>
      </c>
      <c r="AA77" s="18" t="str">
        <f t="shared" si="4"/>
        <v/>
      </c>
      <c r="AB77" s="18" t="e">
        <f>IF(#REF!=0,"","平成２６年度")</f>
        <v>#REF!</v>
      </c>
      <c r="AC77" s="18" t="e">
        <f>IF(#REF!=0,"","平成２７年度")</f>
        <v>#REF!</v>
      </c>
      <c r="AD77" s="18" t="e">
        <f>IF(#REF!=0,"","平成２８年度")</f>
        <v>#REF!</v>
      </c>
      <c r="AE77" s="18" t="e">
        <f>IF(#REF!=0,"","平成２９年度")</f>
        <v>#REF!</v>
      </c>
      <c r="AF77" s="68"/>
      <c r="AG77" s="31"/>
      <c r="AH77" s="31"/>
      <c r="AI77" s="31"/>
      <c r="AK77" s="31">
        <v>66</v>
      </c>
      <c r="AL77" s="1"/>
      <c r="AM77" s="1"/>
      <c r="AN77" s="1"/>
      <c r="AO77" s="1"/>
      <c r="AP77" s="1"/>
    </row>
    <row r="78" spans="1:42" ht="18.399999999999999" hidden="1" customHeight="1" x14ac:dyDescent="0.15">
      <c r="A78" s="6" t="e">
        <f>AA80&amp;AB80&amp;AC80&amp;AD80&amp;AE80&amp;AF78</f>
        <v>#REF!</v>
      </c>
      <c r="B78" s="37" t="e">
        <f t="shared" si="5"/>
        <v>#REF!</v>
      </c>
      <c r="C78" s="119">
        <v>23</v>
      </c>
      <c r="D78" s="122"/>
      <c r="E78" s="113"/>
      <c r="F78" s="116" t="s">
        <v>18</v>
      </c>
      <c r="G78" s="113"/>
      <c r="H78" s="116" t="s">
        <v>18</v>
      </c>
      <c r="I78" s="113"/>
      <c r="J78" s="116" t="str">
        <f>IF(D78="","","-")</f>
        <v/>
      </c>
      <c r="K78" s="113"/>
      <c r="L78" s="142"/>
      <c r="M78" s="142"/>
      <c r="N78" s="75"/>
      <c r="O78" s="75"/>
      <c r="P78" s="20" t="s">
        <v>17</v>
      </c>
      <c r="Q78" s="56"/>
      <c r="R78" s="54"/>
      <c r="S78" s="78"/>
      <c r="T78" s="81"/>
      <c r="U78" s="84" t="s">
        <v>16</v>
      </c>
      <c r="V78" s="69"/>
      <c r="W78" s="72"/>
      <c r="X78" s="19">
        <f>ROW()</f>
        <v>78</v>
      </c>
      <c r="Y78" s="37">
        <f>D78</f>
        <v>0</v>
      </c>
      <c r="Z78" s="38">
        <f>N78</f>
        <v>0</v>
      </c>
      <c r="AA78" s="18" t="str">
        <f t="shared" si="4"/>
        <v/>
      </c>
      <c r="AB78" s="18" t="e">
        <f>IF(#REF!=0,"","平成２６年度")</f>
        <v>#REF!</v>
      </c>
      <c r="AC78" s="18" t="e">
        <f>IF(#REF!=0,"","平成２７年度")</f>
        <v>#REF!</v>
      </c>
      <c r="AD78" s="18" t="e">
        <f>IF(#REF!=0,"","平成２８年度")</f>
        <v>#REF!</v>
      </c>
      <c r="AE78" s="18" t="e">
        <f>IF(#REF!=0,"","平成２９年度")</f>
        <v>#REF!</v>
      </c>
      <c r="AF78" s="68" t="str">
        <f>IF(E78="","",IF(E78="A","復興庁",IF(E78="B","文部科学省",IF(E78="C","国土交通省",))))</f>
        <v/>
      </c>
      <c r="AG78" s="31"/>
      <c r="AH78" s="31"/>
      <c r="AI78" s="31"/>
      <c r="AK78" s="31">
        <v>67</v>
      </c>
      <c r="AL78" s="1"/>
      <c r="AM78" s="1"/>
      <c r="AN78" s="1"/>
      <c r="AO78" s="1"/>
      <c r="AP78" s="1"/>
    </row>
    <row r="79" spans="1:42" ht="18.399999999999999" hidden="1" customHeight="1" x14ac:dyDescent="0.15">
      <c r="A79" s="6" t="e">
        <f>AA79&amp;AB79&amp;AC79&amp;AD79&amp;AE79&amp;AF78</f>
        <v>#REF!</v>
      </c>
      <c r="B79" s="37" t="e">
        <f t="shared" si="5"/>
        <v>#REF!</v>
      </c>
      <c r="C79" s="120"/>
      <c r="D79" s="123"/>
      <c r="E79" s="114"/>
      <c r="F79" s="117"/>
      <c r="G79" s="114"/>
      <c r="H79" s="117"/>
      <c r="I79" s="114"/>
      <c r="J79" s="117"/>
      <c r="K79" s="114"/>
      <c r="L79" s="143"/>
      <c r="M79" s="143"/>
      <c r="N79" s="145"/>
      <c r="O79" s="145"/>
      <c r="P79" s="39" t="s">
        <v>15</v>
      </c>
      <c r="Q79" s="57"/>
      <c r="R79" s="49"/>
      <c r="S79" s="79"/>
      <c r="T79" s="82"/>
      <c r="U79" s="85"/>
      <c r="V79" s="70"/>
      <c r="W79" s="73"/>
      <c r="X79" s="19">
        <f>ROW()</f>
        <v>79</v>
      </c>
      <c r="Y79" s="37">
        <f>D78</f>
        <v>0</v>
      </c>
      <c r="Z79" s="38">
        <f>N78</f>
        <v>0</v>
      </c>
      <c r="AA79" s="18" t="str">
        <f t="shared" si="4"/>
        <v/>
      </c>
      <c r="AB79" s="18" t="e">
        <f>IF(#REF!=0,"","平成２６年度")</f>
        <v>#REF!</v>
      </c>
      <c r="AC79" s="18" t="e">
        <f>IF(#REF!=0,"","平成２７年度")</f>
        <v>#REF!</v>
      </c>
      <c r="AD79" s="18" t="e">
        <f>IF(#REF!=0,"","平成２８年度")</f>
        <v>#REF!</v>
      </c>
      <c r="AE79" s="18" t="e">
        <f>IF(#REF!=0,"","平成２９年度")</f>
        <v>#REF!</v>
      </c>
      <c r="AF79" s="68"/>
      <c r="AG79" s="31"/>
      <c r="AH79" s="31"/>
      <c r="AI79" s="31"/>
      <c r="AK79" s="31">
        <v>68</v>
      </c>
      <c r="AL79" s="1"/>
      <c r="AM79" s="1"/>
      <c r="AN79" s="1"/>
      <c r="AO79" s="1"/>
      <c r="AP79" s="1"/>
    </row>
    <row r="80" spans="1:42" ht="18.399999999999999" hidden="1" customHeight="1" x14ac:dyDescent="0.15">
      <c r="A80" s="6" t="e">
        <f>AA80&amp;AB80&amp;AC80&amp;AD80&amp;AE80&amp;AF78</f>
        <v>#REF!</v>
      </c>
      <c r="B80" s="37" t="e">
        <f t="shared" si="5"/>
        <v>#REF!</v>
      </c>
      <c r="C80" s="121"/>
      <c r="D80" s="124"/>
      <c r="E80" s="115"/>
      <c r="F80" s="118"/>
      <c r="G80" s="115"/>
      <c r="H80" s="118"/>
      <c r="I80" s="115"/>
      <c r="J80" s="118"/>
      <c r="K80" s="115"/>
      <c r="L80" s="144"/>
      <c r="M80" s="144"/>
      <c r="N80" s="146"/>
      <c r="O80" s="146"/>
      <c r="P80" s="40" t="s">
        <v>14</v>
      </c>
      <c r="Q80" s="55">
        <f>SUBTOTAL(9,Q78:Q79)</f>
        <v>0</v>
      </c>
      <c r="R80" s="53"/>
      <c r="S80" s="80"/>
      <c r="T80" s="83"/>
      <c r="U80" s="86"/>
      <c r="V80" s="71"/>
      <c r="W80" s="74"/>
      <c r="X80" s="19">
        <f>ROW()</f>
        <v>80</v>
      </c>
      <c r="Y80" s="37">
        <f>D78</f>
        <v>0</v>
      </c>
      <c r="Z80" s="38">
        <f>N78</f>
        <v>0</v>
      </c>
      <c r="AA80" s="18" t="str">
        <f t="shared" si="4"/>
        <v/>
      </c>
      <c r="AB80" s="18" t="e">
        <f>IF(#REF!=0,"","平成２６年度")</f>
        <v>#REF!</v>
      </c>
      <c r="AC80" s="18" t="e">
        <f>IF(#REF!=0,"","平成２７年度")</f>
        <v>#REF!</v>
      </c>
      <c r="AD80" s="18" t="e">
        <f>IF(#REF!=0,"","平成２８年度")</f>
        <v>#REF!</v>
      </c>
      <c r="AE80" s="18" t="e">
        <f>IF(#REF!=0,"","平成２９年度")</f>
        <v>#REF!</v>
      </c>
      <c r="AF80" s="68"/>
      <c r="AG80" s="31"/>
      <c r="AH80" s="31"/>
      <c r="AI80" s="31"/>
      <c r="AK80" s="31">
        <v>69</v>
      </c>
      <c r="AL80" s="1"/>
      <c r="AM80" s="1"/>
      <c r="AN80" s="1"/>
      <c r="AO80" s="1"/>
      <c r="AP80" s="1"/>
    </row>
    <row r="81" spans="1:42" ht="18.399999999999999" hidden="1" customHeight="1" x14ac:dyDescent="0.15">
      <c r="A81" s="6" t="e">
        <f>AA83&amp;AB83&amp;AC83&amp;AD83&amp;AE83&amp;AF81</f>
        <v>#REF!</v>
      </c>
      <c r="B81" s="37" t="e">
        <f t="shared" si="5"/>
        <v>#REF!</v>
      </c>
      <c r="C81" s="119">
        <v>24</v>
      </c>
      <c r="D81" s="122"/>
      <c r="E81" s="113"/>
      <c r="F81" s="116" t="s">
        <v>18</v>
      </c>
      <c r="G81" s="113"/>
      <c r="H81" s="116" t="s">
        <v>18</v>
      </c>
      <c r="I81" s="113"/>
      <c r="J81" s="116" t="str">
        <f>IF(D81="","","-")</f>
        <v/>
      </c>
      <c r="K81" s="113"/>
      <c r="L81" s="142"/>
      <c r="M81" s="142"/>
      <c r="N81" s="75"/>
      <c r="O81" s="75"/>
      <c r="P81" s="20" t="s">
        <v>17</v>
      </c>
      <c r="Q81" s="56"/>
      <c r="R81" s="54"/>
      <c r="S81" s="78"/>
      <c r="T81" s="81"/>
      <c r="U81" s="84" t="s">
        <v>16</v>
      </c>
      <c r="V81" s="69"/>
      <c r="W81" s="72"/>
      <c r="X81" s="19">
        <f>ROW()</f>
        <v>81</v>
      </c>
      <c r="Y81" s="37">
        <f>D81</f>
        <v>0</v>
      </c>
      <c r="Z81" s="38">
        <f>N81</f>
        <v>0</v>
      </c>
      <c r="AA81" s="18" t="str">
        <f t="shared" si="4"/>
        <v/>
      </c>
      <c r="AB81" s="18" t="e">
        <f>IF(#REF!=0,"","平成２６年度")</f>
        <v>#REF!</v>
      </c>
      <c r="AC81" s="18" t="e">
        <f>IF(#REF!=0,"","平成２７年度")</f>
        <v>#REF!</v>
      </c>
      <c r="AD81" s="18" t="e">
        <f>IF(#REF!=0,"","平成２８年度")</f>
        <v>#REF!</v>
      </c>
      <c r="AE81" s="18" t="e">
        <f>IF(#REF!=0,"","平成２９年度")</f>
        <v>#REF!</v>
      </c>
      <c r="AF81" s="68" t="str">
        <f>IF(E81="","",IF(E81="A","復興庁",IF(E81="B","文部科学省",IF(E81="C","国土交通省",))))</f>
        <v/>
      </c>
      <c r="AG81" s="31"/>
      <c r="AH81" s="31"/>
      <c r="AI81" s="31"/>
      <c r="AK81" s="31">
        <v>70</v>
      </c>
      <c r="AL81" s="1"/>
      <c r="AM81" s="1"/>
      <c r="AN81" s="1"/>
      <c r="AO81" s="1"/>
      <c r="AP81" s="1"/>
    </row>
    <row r="82" spans="1:42" ht="18.399999999999999" hidden="1" customHeight="1" x14ac:dyDescent="0.15">
      <c r="A82" s="6" t="e">
        <f>AA82&amp;AB82&amp;AC82&amp;AD82&amp;AE82&amp;AF81</f>
        <v>#REF!</v>
      </c>
      <c r="B82" s="37" t="e">
        <f t="shared" si="5"/>
        <v>#REF!</v>
      </c>
      <c r="C82" s="120"/>
      <c r="D82" s="123"/>
      <c r="E82" s="114"/>
      <c r="F82" s="117"/>
      <c r="G82" s="114"/>
      <c r="H82" s="117"/>
      <c r="I82" s="114"/>
      <c r="J82" s="117"/>
      <c r="K82" s="114"/>
      <c r="L82" s="143"/>
      <c r="M82" s="143"/>
      <c r="N82" s="145"/>
      <c r="O82" s="145"/>
      <c r="P82" s="39" t="s">
        <v>15</v>
      </c>
      <c r="Q82" s="57"/>
      <c r="R82" s="49"/>
      <c r="S82" s="79"/>
      <c r="T82" s="82"/>
      <c r="U82" s="85"/>
      <c r="V82" s="70"/>
      <c r="W82" s="73"/>
      <c r="X82" s="19">
        <f>ROW()</f>
        <v>82</v>
      </c>
      <c r="Y82" s="37">
        <f>D81</f>
        <v>0</v>
      </c>
      <c r="Z82" s="38">
        <f>N81</f>
        <v>0</v>
      </c>
      <c r="AA82" s="18" t="str">
        <f t="shared" si="4"/>
        <v/>
      </c>
      <c r="AB82" s="18" t="e">
        <f>IF(#REF!=0,"","平成２６年度")</f>
        <v>#REF!</v>
      </c>
      <c r="AC82" s="18" t="e">
        <f>IF(#REF!=0,"","平成２７年度")</f>
        <v>#REF!</v>
      </c>
      <c r="AD82" s="18" t="e">
        <f>IF(#REF!=0,"","平成２８年度")</f>
        <v>#REF!</v>
      </c>
      <c r="AE82" s="18" t="e">
        <f>IF(#REF!=0,"","平成２９年度")</f>
        <v>#REF!</v>
      </c>
      <c r="AF82" s="68"/>
      <c r="AG82" s="31"/>
      <c r="AH82" s="31"/>
      <c r="AI82" s="31"/>
      <c r="AK82" s="31">
        <v>71</v>
      </c>
      <c r="AL82" s="1"/>
      <c r="AM82" s="1"/>
      <c r="AN82" s="1"/>
      <c r="AO82" s="1"/>
      <c r="AP82" s="1"/>
    </row>
    <row r="83" spans="1:42" ht="18.399999999999999" hidden="1" customHeight="1" x14ac:dyDescent="0.15">
      <c r="A83" s="6" t="e">
        <f>AA83&amp;AB83&amp;AC83&amp;AD83&amp;AE83&amp;AF81</f>
        <v>#REF!</v>
      </c>
      <c r="B83" s="37" t="e">
        <f t="shared" si="5"/>
        <v>#REF!</v>
      </c>
      <c r="C83" s="121"/>
      <c r="D83" s="124"/>
      <c r="E83" s="115"/>
      <c r="F83" s="118"/>
      <c r="G83" s="115"/>
      <c r="H83" s="118"/>
      <c r="I83" s="115"/>
      <c r="J83" s="118"/>
      <c r="K83" s="115"/>
      <c r="L83" s="144"/>
      <c r="M83" s="144"/>
      <c r="N83" s="146"/>
      <c r="O83" s="146"/>
      <c r="P83" s="40" t="s">
        <v>14</v>
      </c>
      <c r="Q83" s="55">
        <f>SUBTOTAL(9,Q81:Q82)</f>
        <v>0</v>
      </c>
      <c r="R83" s="53"/>
      <c r="S83" s="80"/>
      <c r="T83" s="83"/>
      <c r="U83" s="86"/>
      <c r="V83" s="71"/>
      <c r="W83" s="74"/>
      <c r="X83" s="19">
        <f>ROW()</f>
        <v>83</v>
      </c>
      <c r="Y83" s="37">
        <f>D81</f>
        <v>0</v>
      </c>
      <c r="Z83" s="38">
        <f>N81</f>
        <v>0</v>
      </c>
      <c r="AA83" s="18" t="str">
        <f t="shared" si="4"/>
        <v/>
      </c>
      <c r="AB83" s="18" t="e">
        <f>IF(#REF!=0,"","平成２６年度")</f>
        <v>#REF!</v>
      </c>
      <c r="AC83" s="18" t="e">
        <f>IF(#REF!=0,"","平成２７年度")</f>
        <v>#REF!</v>
      </c>
      <c r="AD83" s="18" t="e">
        <f>IF(#REF!=0,"","平成２８年度")</f>
        <v>#REF!</v>
      </c>
      <c r="AE83" s="18" t="e">
        <f>IF(#REF!=0,"","平成２９年度")</f>
        <v>#REF!</v>
      </c>
      <c r="AF83" s="68"/>
      <c r="AG83" s="31"/>
      <c r="AH83" s="31"/>
      <c r="AI83" s="31"/>
      <c r="AK83" s="31">
        <v>72</v>
      </c>
      <c r="AL83" s="1"/>
      <c r="AM83" s="1"/>
      <c r="AN83" s="1"/>
      <c r="AO83" s="1"/>
      <c r="AP83" s="1"/>
    </row>
    <row r="84" spans="1:42" ht="18.399999999999999" hidden="1" customHeight="1" x14ac:dyDescent="0.15">
      <c r="A84" s="6" t="e">
        <f>AA86&amp;AB86&amp;AC86&amp;AD86&amp;AE86&amp;AF84</f>
        <v>#REF!</v>
      </c>
      <c r="B84" s="37" t="e">
        <f t="shared" si="5"/>
        <v>#REF!</v>
      </c>
      <c r="C84" s="119">
        <v>25</v>
      </c>
      <c r="D84" s="122"/>
      <c r="E84" s="113"/>
      <c r="F84" s="116" t="s">
        <v>18</v>
      </c>
      <c r="G84" s="113"/>
      <c r="H84" s="116" t="s">
        <v>18</v>
      </c>
      <c r="I84" s="113"/>
      <c r="J84" s="116" t="str">
        <f>IF(D84="","","-")</f>
        <v/>
      </c>
      <c r="K84" s="113"/>
      <c r="L84" s="142"/>
      <c r="M84" s="142"/>
      <c r="N84" s="75"/>
      <c r="O84" s="75"/>
      <c r="P84" s="20" t="s">
        <v>17</v>
      </c>
      <c r="Q84" s="56"/>
      <c r="R84" s="54"/>
      <c r="S84" s="78"/>
      <c r="T84" s="81"/>
      <c r="U84" s="84" t="s">
        <v>16</v>
      </c>
      <c r="V84" s="69"/>
      <c r="W84" s="72"/>
      <c r="X84" s="19">
        <f>ROW()</f>
        <v>84</v>
      </c>
      <c r="Y84" s="37">
        <f>D84</f>
        <v>0</v>
      </c>
      <c r="Z84" s="38">
        <f>N84</f>
        <v>0</v>
      </c>
      <c r="AA84" s="18" t="str">
        <f t="shared" si="4"/>
        <v/>
      </c>
      <c r="AB84" s="18" t="e">
        <f>IF(#REF!=0,"","平成２６年度")</f>
        <v>#REF!</v>
      </c>
      <c r="AC84" s="18" t="e">
        <f>IF(#REF!=0,"","平成２７年度")</f>
        <v>#REF!</v>
      </c>
      <c r="AD84" s="18" t="e">
        <f>IF(#REF!=0,"","平成２８年度")</f>
        <v>#REF!</v>
      </c>
      <c r="AE84" s="18" t="e">
        <f>IF(#REF!=0,"","平成２９年度")</f>
        <v>#REF!</v>
      </c>
      <c r="AF84" s="68" t="str">
        <f>IF(E84="","",IF(E84="A","復興庁",IF(E84="B","文部科学省",IF(E84="C","国土交通省",))))</f>
        <v/>
      </c>
      <c r="AG84" s="31"/>
      <c r="AH84" s="31"/>
      <c r="AI84" s="31"/>
      <c r="AK84" s="31">
        <v>73</v>
      </c>
      <c r="AL84" s="1"/>
      <c r="AM84" s="1"/>
      <c r="AN84" s="1"/>
      <c r="AO84" s="1"/>
      <c r="AP84" s="1"/>
    </row>
    <row r="85" spans="1:42" ht="18.399999999999999" hidden="1" customHeight="1" x14ac:dyDescent="0.15">
      <c r="A85" s="6" t="e">
        <f>AA85&amp;AB85&amp;AC85&amp;AD85&amp;AE85&amp;AF84</f>
        <v>#REF!</v>
      </c>
      <c r="B85" s="37" t="e">
        <f t="shared" si="5"/>
        <v>#REF!</v>
      </c>
      <c r="C85" s="120"/>
      <c r="D85" s="123"/>
      <c r="E85" s="114"/>
      <c r="F85" s="117"/>
      <c r="G85" s="114"/>
      <c r="H85" s="117"/>
      <c r="I85" s="114"/>
      <c r="J85" s="117"/>
      <c r="K85" s="114"/>
      <c r="L85" s="143"/>
      <c r="M85" s="143"/>
      <c r="N85" s="145"/>
      <c r="O85" s="145"/>
      <c r="P85" s="39" t="s">
        <v>15</v>
      </c>
      <c r="Q85" s="57"/>
      <c r="R85" s="49"/>
      <c r="S85" s="79"/>
      <c r="T85" s="82"/>
      <c r="U85" s="85"/>
      <c r="V85" s="70"/>
      <c r="W85" s="73"/>
      <c r="X85" s="19">
        <f>ROW()</f>
        <v>85</v>
      </c>
      <c r="Y85" s="37">
        <f>D84</f>
        <v>0</v>
      </c>
      <c r="Z85" s="38">
        <f>N84</f>
        <v>0</v>
      </c>
      <c r="AA85" s="18" t="str">
        <f t="shared" si="4"/>
        <v/>
      </c>
      <c r="AB85" s="18" t="e">
        <f>IF(#REF!=0,"","平成２６年度")</f>
        <v>#REF!</v>
      </c>
      <c r="AC85" s="18" t="e">
        <f>IF(#REF!=0,"","平成２７年度")</f>
        <v>#REF!</v>
      </c>
      <c r="AD85" s="18" t="e">
        <f>IF(#REF!=0,"","平成２８年度")</f>
        <v>#REF!</v>
      </c>
      <c r="AE85" s="18" t="e">
        <f>IF(#REF!=0,"","平成２９年度")</f>
        <v>#REF!</v>
      </c>
      <c r="AF85" s="68"/>
      <c r="AG85" s="31"/>
      <c r="AH85" s="31"/>
      <c r="AI85" s="31"/>
      <c r="AK85" s="31">
        <v>74</v>
      </c>
      <c r="AL85" s="1"/>
      <c r="AM85" s="1"/>
      <c r="AN85" s="1"/>
      <c r="AO85" s="1"/>
      <c r="AP85" s="1"/>
    </row>
    <row r="86" spans="1:42" ht="18.399999999999999" hidden="1" customHeight="1" x14ac:dyDescent="0.15">
      <c r="A86" s="6" t="e">
        <f>AA86&amp;AB86&amp;AC86&amp;AD86&amp;AE86&amp;AF84</f>
        <v>#REF!</v>
      </c>
      <c r="B86" s="37" t="e">
        <f t="shared" si="5"/>
        <v>#REF!</v>
      </c>
      <c r="C86" s="121"/>
      <c r="D86" s="124"/>
      <c r="E86" s="115"/>
      <c r="F86" s="118"/>
      <c r="G86" s="115"/>
      <c r="H86" s="118"/>
      <c r="I86" s="115"/>
      <c r="J86" s="118"/>
      <c r="K86" s="115"/>
      <c r="L86" s="144"/>
      <c r="M86" s="144"/>
      <c r="N86" s="146"/>
      <c r="O86" s="146"/>
      <c r="P86" s="40" t="s">
        <v>14</v>
      </c>
      <c r="Q86" s="55">
        <f>SUBTOTAL(9,Q84:Q85)</f>
        <v>0</v>
      </c>
      <c r="R86" s="53"/>
      <c r="S86" s="80"/>
      <c r="T86" s="83"/>
      <c r="U86" s="86"/>
      <c r="V86" s="71"/>
      <c r="W86" s="74"/>
      <c r="X86" s="19">
        <f>ROW()</f>
        <v>86</v>
      </c>
      <c r="Y86" s="37">
        <f>D84</f>
        <v>0</v>
      </c>
      <c r="Z86" s="38">
        <f>N84</f>
        <v>0</v>
      </c>
      <c r="AA86" s="18" t="str">
        <f t="shared" si="4"/>
        <v/>
      </c>
      <c r="AB86" s="18" t="e">
        <f>IF(#REF!=0,"","平成２６年度")</f>
        <v>#REF!</v>
      </c>
      <c r="AC86" s="18" t="e">
        <f>IF(#REF!=0,"","平成２７年度")</f>
        <v>#REF!</v>
      </c>
      <c r="AD86" s="18" t="e">
        <f>IF(#REF!=0,"","平成２８年度")</f>
        <v>#REF!</v>
      </c>
      <c r="AE86" s="18" t="e">
        <f>IF(#REF!=0,"","平成２９年度")</f>
        <v>#REF!</v>
      </c>
      <c r="AF86" s="68"/>
      <c r="AG86" s="31"/>
      <c r="AH86" s="31"/>
      <c r="AI86" s="31"/>
      <c r="AK86" s="31">
        <v>75</v>
      </c>
      <c r="AL86" s="1"/>
      <c r="AM86" s="1"/>
      <c r="AN86" s="1"/>
      <c r="AO86" s="1"/>
      <c r="AP86" s="1"/>
    </row>
    <row r="87" spans="1:42" ht="18.399999999999999" hidden="1" customHeight="1" x14ac:dyDescent="0.15">
      <c r="A87" s="6" t="e">
        <f>AA89&amp;AB89&amp;AC89&amp;AD89&amp;AE89&amp;AF87</f>
        <v>#REF!</v>
      </c>
      <c r="B87" s="37" t="e">
        <f t="shared" si="5"/>
        <v>#REF!</v>
      </c>
      <c r="C87" s="119">
        <v>26</v>
      </c>
      <c r="D87" s="122"/>
      <c r="E87" s="113"/>
      <c r="F87" s="116" t="s">
        <v>18</v>
      </c>
      <c r="G87" s="113"/>
      <c r="H87" s="116" t="s">
        <v>18</v>
      </c>
      <c r="I87" s="113"/>
      <c r="J87" s="116" t="str">
        <f>IF(D87="","","-")</f>
        <v/>
      </c>
      <c r="K87" s="113"/>
      <c r="L87" s="142"/>
      <c r="M87" s="142"/>
      <c r="N87" s="75"/>
      <c r="O87" s="75"/>
      <c r="P87" s="20" t="s">
        <v>17</v>
      </c>
      <c r="Q87" s="56"/>
      <c r="R87" s="54"/>
      <c r="S87" s="78"/>
      <c r="T87" s="81"/>
      <c r="U87" s="84" t="s">
        <v>16</v>
      </c>
      <c r="V87" s="69"/>
      <c r="W87" s="72"/>
      <c r="X87" s="19">
        <f>ROW()</f>
        <v>87</v>
      </c>
      <c r="Y87" s="37">
        <f>D87</f>
        <v>0</v>
      </c>
      <c r="Z87" s="38">
        <f>N87</f>
        <v>0</v>
      </c>
      <c r="AA87" s="18" t="str">
        <f t="shared" si="4"/>
        <v/>
      </c>
      <c r="AB87" s="18" t="e">
        <f>IF(#REF!=0,"","平成２６年度")</f>
        <v>#REF!</v>
      </c>
      <c r="AC87" s="18" t="e">
        <f>IF(#REF!=0,"","平成２７年度")</f>
        <v>#REF!</v>
      </c>
      <c r="AD87" s="18" t="e">
        <f>IF(#REF!=0,"","平成２８年度")</f>
        <v>#REF!</v>
      </c>
      <c r="AE87" s="18" t="e">
        <f>IF(#REF!=0,"","平成２９年度")</f>
        <v>#REF!</v>
      </c>
      <c r="AF87" s="68" t="str">
        <f>IF(E87="","",IF(E87="A","復興庁",IF(E87="B","文部科学省",IF(E87="C","国土交通省",))))</f>
        <v/>
      </c>
      <c r="AG87" s="31"/>
      <c r="AH87" s="31"/>
      <c r="AI87" s="31"/>
      <c r="AK87" s="31">
        <v>76</v>
      </c>
      <c r="AL87" s="1"/>
      <c r="AM87" s="1"/>
      <c r="AN87" s="1"/>
      <c r="AO87" s="1"/>
      <c r="AP87" s="1"/>
    </row>
    <row r="88" spans="1:42" ht="18.399999999999999" hidden="1" customHeight="1" x14ac:dyDescent="0.15">
      <c r="A88" s="6" t="e">
        <f>AA88&amp;AB88&amp;AC88&amp;AD88&amp;AE88&amp;AF87</f>
        <v>#REF!</v>
      </c>
      <c r="B88" s="37" t="e">
        <f t="shared" si="5"/>
        <v>#REF!</v>
      </c>
      <c r="C88" s="120"/>
      <c r="D88" s="123"/>
      <c r="E88" s="114"/>
      <c r="F88" s="117"/>
      <c r="G88" s="114"/>
      <c r="H88" s="117"/>
      <c r="I88" s="114"/>
      <c r="J88" s="117"/>
      <c r="K88" s="114"/>
      <c r="L88" s="143"/>
      <c r="M88" s="143"/>
      <c r="N88" s="145"/>
      <c r="O88" s="145"/>
      <c r="P88" s="39" t="s">
        <v>15</v>
      </c>
      <c r="Q88" s="57"/>
      <c r="R88" s="49"/>
      <c r="S88" s="79"/>
      <c r="T88" s="82"/>
      <c r="U88" s="85"/>
      <c r="V88" s="70"/>
      <c r="W88" s="73"/>
      <c r="X88" s="19">
        <f>ROW()</f>
        <v>88</v>
      </c>
      <c r="Y88" s="37">
        <f>D87</f>
        <v>0</v>
      </c>
      <c r="Z88" s="38">
        <f>N87</f>
        <v>0</v>
      </c>
      <c r="AA88" s="18" t="str">
        <f t="shared" si="4"/>
        <v/>
      </c>
      <c r="AB88" s="18" t="e">
        <f>IF(#REF!=0,"","平成２６年度")</f>
        <v>#REF!</v>
      </c>
      <c r="AC88" s="18" t="e">
        <f>IF(#REF!=0,"","平成２７年度")</f>
        <v>#REF!</v>
      </c>
      <c r="AD88" s="18" t="e">
        <f>IF(#REF!=0,"","平成２８年度")</f>
        <v>#REF!</v>
      </c>
      <c r="AE88" s="18" t="e">
        <f>IF(#REF!=0,"","平成２９年度")</f>
        <v>#REF!</v>
      </c>
      <c r="AF88" s="68"/>
      <c r="AG88" s="31"/>
      <c r="AH88" s="31"/>
      <c r="AI88" s="31"/>
      <c r="AK88" s="31">
        <v>77</v>
      </c>
      <c r="AL88" s="1"/>
      <c r="AM88" s="1"/>
      <c r="AN88" s="1"/>
      <c r="AO88" s="1"/>
      <c r="AP88" s="1"/>
    </row>
    <row r="89" spans="1:42" ht="18.399999999999999" hidden="1" customHeight="1" x14ac:dyDescent="0.15">
      <c r="A89" s="6" t="e">
        <f>AA89&amp;AB89&amp;AC89&amp;AD89&amp;AE89&amp;AF87</f>
        <v>#REF!</v>
      </c>
      <c r="B89" s="37" t="e">
        <f t="shared" si="5"/>
        <v>#REF!</v>
      </c>
      <c r="C89" s="121"/>
      <c r="D89" s="124"/>
      <c r="E89" s="115"/>
      <c r="F89" s="118"/>
      <c r="G89" s="115"/>
      <c r="H89" s="118"/>
      <c r="I89" s="115"/>
      <c r="J89" s="118"/>
      <c r="K89" s="115"/>
      <c r="L89" s="144"/>
      <c r="M89" s="144"/>
      <c r="N89" s="146"/>
      <c r="O89" s="146"/>
      <c r="P89" s="40" t="s">
        <v>14</v>
      </c>
      <c r="Q89" s="55">
        <f>SUBTOTAL(9,Q87:Q88)</f>
        <v>0</v>
      </c>
      <c r="R89" s="53"/>
      <c r="S89" s="80"/>
      <c r="T89" s="83"/>
      <c r="U89" s="86"/>
      <c r="V89" s="71"/>
      <c r="W89" s="74"/>
      <c r="X89" s="19">
        <f>ROW()</f>
        <v>89</v>
      </c>
      <c r="Y89" s="37">
        <f>D87</f>
        <v>0</v>
      </c>
      <c r="Z89" s="38">
        <f>N87</f>
        <v>0</v>
      </c>
      <c r="AA89" s="18" t="str">
        <f t="shared" si="4"/>
        <v/>
      </c>
      <c r="AB89" s="18" t="e">
        <f>IF(#REF!=0,"","平成２６年度")</f>
        <v>#REF!</v>
      </c>
      <c r="AC89" s="18" t="e">
        <f>IF(#REF!=0,"","平成２７年度")</f>
        <v>#REF!</v>
      </c>
      <c r="AD89" s="18" t="e">
        <f>IF(#REF!=0,"","平成２８年度")</f>
        <v>#REF!</v>
      </c>
      <c r="AE89" s="18" t="e">
        <f>IF(#REF!=0,"","平成２９年度")</f>
        <v>#REF!</v>
      </c>
      <c r="AF89" s="68"/>
      <c r="AG89" s="31"/>
      <c r="AH89" s="31"/>
      <c r="AI89" s="31"/>
      <c r="AK89" s="31">
        <v>78</v>
      </c>
      <c r="AL89" s="1"/>
      <c r="AM89" s="1"/>
      <c r="AN89" s="1"/>
      <c r="AO89" s="1"/>
      <c r="AP89" s="1"/>
    </row>
    <row r="90" spans="1:42" ht="18.399999999999999" hidden="1" customHeight="1" x14ac:dyDescent="0.15">
      <c r="A90" s="6" t="e">
        <f>AA92&amp;AB92&amp;AC92&amp;AD92&amp;AE92&amp;AF90</f>
        <v>#REF!</v>
      </c>
      <c r="B90" s="37" t="e">
        <f t="shared" si="5"/>
        <v>#REF!</v>
      </c>
      <c r="C90" s="119">
        <v>27</v>
      </c>
      <c r="D90" s="122"/>
      <c r="E90" s="113"/>
      <c r="F90" s="116" t="s">
        <v>18</v>
      </c>
      <c r="G90" s="113"/>
      <c r="H90" s="116" t="s">
        <v>18</v>
      </c>
      <c r="I90" s="113"/>
      <c r="J90" s="116" t="str">
        <f>IF(D90="","","-")</f>
        <v/>
      </c>
      <c r="K90" s="113"/>
      <c r="L90" s="142"/>
      <c r="M90" s="142"/>
      <c r="N90" s="75"/>
      <c r="O90" s="75"/>
      <c r="P90" s="20" t="s">
        <v>17</v>
      </c>
      <c r="Q90" s="56"/>
      <c r="R90" s="54"/>
      <c r="S90" s="78"/>
      <c r="T90" s="81"/>
      <c r="U90" s="84" t="s">
        <v>16</v>
      </c>
      <c r="V90" s="69"/>
      <c r="W90" s="72"/>
      <c r="X90" s="19">
        <f>ROW()</f>
        <v>90</v>
      </c>
      <c r="Y90" s="37">
        <f>D90</f>
        <v>0</v>
      </c>
      <c r="Z90" s="38">
        <f>N90</f>
        <v>0</v>
      </c>
      <c r="AA90" s="18" t="str">
        <f t="shared" si="4"/>
        <v/>
      </c>
      <c r="AB90" s="18" t="e">
        <f>IF(#REF!=0,"","平成２６年度")</f>
        <v>#REF!</v>
      </c>
      <c r="AC90" s="18" t="e">
        <f>IF(#REF!=0,"","平成２７年度")</f>
        <v>#REF!</v>
      </c>
      <c r="AD90" s="18" t="e">
        <f>IF(#REF!=0,"","平成２８年度")</f>
        <v>#REF!</v>
      </c>
      <c r="AE90" s="18" t="e">
        <f>IF(#REF!=0,"","平成２９年度")</f>
        <v>#REF!</v>
      </c>
      <c r="AF90" s="68" t="str">
        <f>IF(E90="","",IF(E90="A","復興庁",IF(E90="B","文部科学省",IF(E90="C","国土交通省",))))</f>
        <v/>
      </c>
      <c r="AG90" s="31"/>
      <c r="AH90" s="31"/>
      <c r="AI90" s="31"/>
      <c r="AK90" s="31">
        <v>79</v>
      </c>
      <c r="AL90" s="1"/>
      <c r="AM90" s="1"/>
      <c r="AN90" s="1"/>
      <c r="AO90" s="1"/>
      <c r="AP90" s="1"/>
    </row>
    <row r="91" spans="1:42" ht="18.399999999999999" hidden="1" customHeight="1" x14ac:dyDescent="0.15">
      <c r="A91" s="6" t="e">
        <f>AA91&amp;AB91&amp;AC91&amp;AD91&amp;AE91&amp;AF90</f>
        <v>#REF!</v>
      </c>
      <c r="B91" s="37" t="e">
        <f t="shared" si="5"/>
        <v>#REF!</v>
      </c>
      <c r="C91" s="120"/>
      <c r="D91" s="123"/>
      <c r="E91" s="114"/>
      <c r="F91" s="117"/>
      <c r="G91" s="114"/>
      <c r="H91" s="117"/>
      <c r="I91" s="114"/>
      <c r="J91" s="117"/>
      <c r="K91" s="114"/>
      <c r="L91" s="143"/>
      <c r="M91" s="143"/>
      <c r="N91" s="145"/>
      <c r="O91" s="145"/>
      <c r="P91" s="39" t="s">
        <v>15</v>
      </c>
      <c r="Q91" s="57"/>
      <c r="R91" s="49"/>
      <c r="S91" s="79"/>
      <c r="T91" s="82"/>
      <c r="U91" s="85"/>
      <c r="V91" s="70"/>
      <c r="W91" s="73"/>
      <c r="X91" s="19">
        <f>ROW()</f>
        <v>91</v>
      </c>
      <c r="Y91" s="37">
        <f>D90</f>
        <v>0</v>
      </c>
      <c r="Z91" s="38">
        <f>N90</f>
        <v>0</v>
      </c>
      <c r="AA91" s="18" t="str">
        <f t="shared" si="4"/>
        <v/>
      </c>
      <c r="AB91" s="18" t="e">
        <f>IF(#REF!=0,"","平成２６年度")</f>
        <v>#REF!</v>
      </c>
      <c r="AC91" s="18" t="e">
        <f>IF(#REF!=0,"","平成２７年度")</f>
        <v>#REF!</v>
      </c>
      <c r="AD91" s="18" t="e">
        <f>IF(#REF!=0,"","平成２８年度")</f>
        <v>#REF!</v>
      </c>
      <c r="AE91" s="18" t="e">
        <f>IF(#REF!=0,"","平成２９年度")</f>
        <v>#REF!</v>
      </c>
      <c r="AF91" s="68"/>
      <c r="AG91" s="31"/>
      <c r="AH91" s="31"/>
      <c r="AI91" s="31"/>
      <c r="AK91" s="31">
        <v>80</v>
      </c>
      <c r="AL91" s="1"/>
      <c r="AM91" s="1"/>
      <c r="AN91" s="1"/>
      <c r="AO91" s="1"/>
      <c r="AP91" s="1"/>
    </row>
    <row r="92" spans="1:42" ht="18.399999999999999" hidden="1" customHeight="1" x14ac:dyDescent="0.15">
      <c r="A92" s="6" t="e">
        <f>AA92&amp;AB92&amp;AC92&amp;AD92&amp;AE92&amp;AF90</f>
        <v>#REF!</v>
      </c>
      <c r="B92" s="37" t="e">
        <f t="shared" si="5"/>
        <v>#REF!</v>
      </c>
      <c r="C92" s="121"/>
      <c r="D92" s="124"/>
      <c r="E92" s="115"/>
      <c r="F92" s="118"/>
      <c r="G92" s="115"/>
      <c r="H92" s="118"/>
      <c r="I92" s="115"/>
      <c r="J92" s="118"/>
      <c r="K92" s="115"/>
      <c r="L92" s="144"/>
      <c r="M92" s="144"/>
      <c r="N92" s="146"/>
      <c r="O92" s="146"/>
      <c r="P92" s="40" t="s">
        <v>14</v>
      </c>
      <c r="Q92" s="55">
        <f>SUBTOTAL(9,Q90:Q91)</f>
        <v>0</v>
      </c>
      <c r="R92" s="53"/>
      <c r="S92" s="80"/>
      <c r="T92" s="83"/>
      <c r="U92" s="86"/>
      <c r="V92" s="71"/>
      <c r="W92" s="74"/>
      <c r="X92" s="19">
        <f>ROW()</f>
        <v>92</v>
      </c>
      <c r="Y92" s="37">
        <f>D90</f>
        <v>0</v>
      </c>
      <c r="Z92" s="38">
        <f>N90</f>
        <v>0</v>
      </c>
      <c r="AA92" s="18" t="str">
        <f t="shared" si="4"/>
        <v/>
      </c>
      <c r="AB92" s="18" t="e">
        <f>IF(#REF!=0,"","平成２６年度")</f>
        <v>#REF!</v>
      </c>
      <c r="AC92" s="18" t="e">
        <f>IF(#REF!=0,"","平成２７年度")</f>
        <v>#REF!</v>
      </c>
      <c r="AD92" s="18" t="e">
        <f>IF(#REF!=0,"","平成２８年度")</f>
        <v>#REF!</v>
      </c>
      <c r="AE92" s="18" t="e">
        <f>IF(#REF!=0,"","平成２９年度")</f>
        <v>#REF!</v>
      </c>
      <c r="AF92" s="68"/>
      <c r="AG92" s="31"/>
      <c r="AH92" s="31"/>
      <c r="AI92" s="31"/>
      <c r="AK92" s="31">
        <v>81</v>
      </c>
      <c r="AL92" s="1"/>
      <c r="AM92" s="1"/>
      <c r="AN92" s="1"/>
      <c r="AO92" s="1"/>
      <c r="AP92" s="1"/>
    </row>
    <row r="93" spans="1:42" ht="18.399999999999999" hidden="1" customHeight="1" x14ac:dyDescent="0.15">
      <c r="A93" s="6" t="e">
        <f>AA95&amp;AB95&amp;AC95&amp;AD95&amp;AE95&amp;AF93</f>
        <v>#REF!</v>
      </c>
      <c r="B93" s="37" t="e">
        <f t="shared" si="5"/>
        <v>#REF!</v>
      </c>
      <c r="C93" s="119">
        <v>28</v>
      </c>
      <c r="D93" s="122"/>
      <c r="E93" s="113"/>
      <c r="F93" s="116" t="s">
        <v>18</v>
      </c>
      <c r="G93" s="113"/>
      <c r="H93" s="116" t="s">
        <v>18</v>
      </c>
      <c r="I93" s="113"/>
      <c r="J93" s="116" t="str">
        <f>IF(D93="","","-")</f>
        <v/>
      </c>
      <c r="K93" s="113"/>
      <c r="L93" s="142"/>
      <c r="M93" s="142"/>
      <c r="N93" s="75"/>
      <c r="O93" s="75"/>
      <c r="P93" s="20" t="s">
        <v>17</v>
      </c>
      <c r="Q93" s="56"/>
      <c r="R93" s="54"/>
      <c r="S93" s="78"/>
      <c r="T93" s="81"/>
      <c r="U93" s="84" t="s">
        <v>16</v>
      </c>
      <c r="V93" s="69"/>
      <c r="W93" s="72"/>
      <c r="X93" s="19">
        <f>ROW()</f>
        <v>93</v>
      </c>
      <c r="Y93" s="37">
        <f>D93</f>
        <v>0</v>
      </c>
      <c r="Z93" s="38">
        <f>N93</f>
        <v>0</v>
      </c>
      <c r="AA93" s="18" t="str">
        <f t="shared" si="4"/>
        <v/>
      </c>
      <c r="AB93" s="18" t="e">
        <f>IF(#REF!=0,"","平成２６年度")</f>
        <v>#REF!</v>
      </c>
      <c r="AC93" s="18" t="e">
        <f>IF(#REF!=0,"","平成２７年度")</f>
        <v>#REF!</v>
      </c>
      <c r="AD93" s="18" t="e">
        <f>IF(#REF!=0,"","平成２８年度")</f>
        <v>#REF!</v>
      </c>
      <c r="AE93" s="18" t="e">
        <f>IF(#REF!=0,"","平成２９年度")</f>
        <v>#REF!</v>
      </c>
      <c r="AF93" s="68" t="str">
        <f>IF(E93="","",IF(E93="A","復興庁",IF(E93="B","文部科学省",IF(E93="C","国土交通省",))))</f>
        <v/>
      </c>
      <c r="AG93" s="31"/>
      <c r="AH93" s="31"/>
      <c r="AI93" s="31"/>
      <c r="AK93" s="31">
        <v>82</v>
      </c>
      <c r="AL93" s="1"/>
      <c r="AM93" s="1"/>
      <c r="AN93" s="1"/>
      <c r="AO93" s="1"/>
      <c r="AP93" s="1"/>
    </row>
    <row r="94" spans="1:42" ht="18.399999999999999" hidden="1" customHeight="1" x14ac:dyDescent="0.15">
      <c r="A94" s="6" t="e">
        <f>AA94&amp;AB94&amp;AC94&amp;AD94&amp;AE94&amp;AF93</f>
        <v>#REF!</v>
      </c>
      <c r="B94" s="37" t="e">
        <f t="shared" si="5"/>
        <v>#REF!</v>
      </c>
      <c r="C94" s="120"/>
      <c r="D94" s="123"/>
      <c r="E94" s="114"/>
      <c r="F94" s="117"/>
      <c r="G94" s="114"/>
      <c r="H94" s="117"/>
      <c r="I94" s="114"/>
      <c r="J94" s="117"/>
      <c r="K94" s="114"/>
      <c r="L94" s="143"/>
      <c r="M94" s="143"/>
      <c r="N94" s="145"/>
      <c r="O94" s="145"/>
      <c r="P94" s="39" t="s">
        <v>15</v>
      </c>
      <c r="Q94" s="57"/>
      <c r="R94" s="49"/>
      <c r="S94" s="79"/>
      <c r="T94" s="82"/>
      <c r="U94" s="85"/>
      <c r="V94" s="70"/>
      <c r="W94" s="73"/>
      <c r="X94" s="19">
        <f>ROW()</f>
        <v>94</v>
      </c>
      <c r="Y94" s="37">
        <f>D93</f>
        <v>0</v>
      </c>
      <c r="Z94" s="38">
        <f>N93</f>
        <v>0</v>
      </c>
      <c r="AA94" s="18" t="str">
        <f t="shared" si="4"/>
        <v/>
      </c>
      <c r="AB94" s="18" t="e">
        <f>IF(#REF!=0,"","平成２６年度")</f>
        <v>#REF!</v>
      </c>
      <c r="AC94" s="18" t="e">
        <f>IF(#REF!=0,"","平成２７年度")</f>
        <v>#REF!</v>
      </c>
      <c r="AD94" s="18" t="e">
        <f>IF(#REF!=0,"","平成２８年度")</f>
        <v>#REF!</v>
      </c>
      <c r="AE94" s="18" t="e">
        <f>IF(#REF!=0,"","平成２９年度")</f>
        <v>#REF!</v>
      </c>
      <c r="AF94" s="68"/>
      <c r="AG94" s="31"/>
      <c r="AH94" s="31"/>
      <c r="AI94" s="31"/>
      <c r="AK94" s="31">
        <v>83</v>
      </c>
      <c r="AL94" s="1"/>
      <c r="AM94" s="1"/>
      <c r="AN94" s="1"/>
      <c r="AO94" s="1"/>
      <c r="AP94" s="1"/>
    </row>
    <row r="95" spans="1:42" ht="18.399999999999999" hidden="1" customHeight="1" x14ac:dyDescent="0.15">
      <c r="A95" s="6" t="e">
        <f>AA95&amp;AB95&amp;AC95&amp;AD95&amp;AE95&amp;AF93</f>
        <v>#REF!</v>
      </c>
      <c r="B95" s="37" t="e">
        <f t="shared" si="5"/>
        <v>#REF!</v>
      </c>
      <c r="C95" s="121"/>
      <c r="D95" s="124"/>
      <c r="E95" s="115"/>
      <c r="F95" s="118"/>
      <c r="G95" s="115"/>
      <c r="H95" s="118"/>
      <c r="I95" s="115"/>
      <c r="J95" s="118"/>
      <c r="K95" s="115"/>
      <c r="L95" s="144"/>
      <c r="M95" s="144"/>
      <c r="N95" s="146"/>
      <c r="O95" s="146"/>
      <c r="P95" s="40" t="s">
        <v>14</v>
      </c>
      <c r="Q95" s="55">
        <f>SUBTOTAL(9,Q93:Q94)</f>
        <v>0</v>
      </c>
      <c r="R95" s="53"/>
      <c r="S95" s="80"/>
      <c r="T95" s="83"/>
      <c r="U95" s="86"/>
      <c r="V95" s="71"/>
      <c r="W95" s="74"/>
      <c r="X95" s="19">
        <f>ROW()</f>
        <v>95</v>
      </c>
      <c r="Y95" s="37">
        <f>D93</f>
        <v>0</v>
      </c>
      <c r="Z95" s="38">
        <f>N93</f>
        <v>0</v>
      </c>
      <c r="AA95" s="18" t="str">
        <f t="shared" si="4"/>
        <v/>
      </c>
      <c r="AB95" s="18" t="e">
        <f>IF(#REF!=0,"","平成２６年度")</f>
        <v>#REF!</v>
      </c>
      <c r="AC95" s="18" t="e">
        <f>IF(#REF!=0,"","平成２７年度")</f>
        <v>#REF!</v>
      </c>
      <c r="AD95" s="18" t="e">
        <f>IF(#REF!=0,"","平成２８年度")</f>
        <v>#REF!</v>
      </c>
      <c r="AE95" s="18" t="e">
        <f>IF(#REF!=0,"","平成２９年度")</f>
        <v>#REF!</v>
      </c>
      <c r="AF95" s="68"/>
      <c r="AG95" s="31"/>
      <c r="AH95" s="31"/>
      <c r="AI95" s="31"/>
      <c r="AK95" s="31">
        <v>84</v>
      </c>
      <c r="AL95" s="1"/>
      <c r="AM95" s="1"/>
      <c r="AN95" s="1"/>
      <c r="AO95" s="1"/>
      <c r="AP95" s="1"/>
    </row>
    <row r="96" spans="1:42" ht="18.399999999999999" hidden="1" customHeight="1" x14ac:dyDescent="0.15">
      <c r="A96" s="6" t="e">
        <f>AA98&amp;AB98&amp;AC98&amp;AD98&amp;AE98&amp;AF96</f>
        <v>#REF!</v>
      </c>
      <c r="B96" s="37" t="e">
        <f t="shared" si="5"/>
        <v>#REF!</v>
      </c>
      <c r="C96" s="119">
        <v>29</v>
      </c>
      <c r="D96" s="122"/>
      <c r="E96" s="113"/>
      <c r="F96" s="116" t="s">
        <v>18</v>
      </c>
      <c r="G96" s="113"/>
      <c r="H96" s="116" t="s">
        <v>18</v>
      </c>
      <c r="I96" s="113"/>
      <c r="J96" s="116" t="str">
        <f>IF(D96="","","-")</f>
        <v/>
      </c>
      <c r="K96" s="113"/>
      <c r="L96" s="142"/>
      <c r="M96" s="142"/>
      <c r="N96" s="75"/>
      <c r="O96" s="75"/>
      <c r="P96" s="20" t="s">
        <v>17</v>
      </c>
      <c r="Q96" s="56"/>
      <c r="R96" s="54"/>
      <c r="S96" s="78"/>
      <c r="T96" s="81"/>
      <c r="U96" s="84" t="s">
        <v>16</v>
      </c>
      <c r="V96" s="69"/>
      <c r="W96" s="72"/>
      <c r="X96" s="19">
        <f>ROW()</f>
        <v>96</v>
      </c>
      <c r="Y96" s="37">
        <f>D96</f>
        <v>0</v>
      </c>
      <c r="Z96" s="38">
        <f>N96</f>
        <v>0</v>
      </c>
      <c r="AA96" s="18" t="str">
        <f t="shared" si="4"/>
        <v/>
      </c>
      <c r="AB96" s="18" t="e">
        <f>IF(#REF!=0,"","平成２６年度")</f>
        <v>#REF!</v>
      </c>
      <c r="AC96" s="18" t="e">
        <f>IF(#REF!=0,"","平成２７年度")</f>
        <v>#REF!</v>
      </c>
      <c r="AD96" s="18" t="e">
        <f>IF(#REF!=0,"","平成２８年度")</f>
        <v>#REF!</v>
      </c>
      <c r="AE96" s="18" t="e">
        <f>IF(#REF!=0,"","平成２９年度")</f>
        <v>#REF!</v>
      </c>
      <c r="AF96" s="68" t="str">
        <f>IF(E96="","",IF(E96="A","復興庁",IF(E96="B","文部科学省",IF(E96="C","国土交通省",))))</f>
        <v/>
      </c>
      <c r="AG96" s="31"/>
      <c r="AH96" s="31"/>
      <c r="AI96" s="31"/>
      <c r="AK96" s="31">
        <v>85</v>
      </c>
      <c r="AL96" s="1"/>
      <c r="AM96" s="1"/>
      <c r="AN96" s="1"/>
      <c r="AO96" s="1"/>
      <c r="AP96" s="1"/>
    </row>
    <row r="97" spans="1:42" ht="18.399999999999999" hidden="1" customHeight="1" x14ac:dyDescent="0.15">
      <c r="A97" s="6" t="e">
        <f>AA97&amp;AB97&amp;AC97&amp;AD97&amp;AE97&amp;AF96</f>
        <v>#REF!</v>
      </c>
      <c r="B97" s="37" t="e">
        <f t="shared" si="5"/>
        <v>#REF!</v>
      </c>
      <c r="C97" s="120"/>
      <c r="D97" s="123"/>
      <c r="E97" s="114"/>
      <c r="F97" s="117"/>
      <c r="G97" s="114"/>
      <c r="H97" s="117"/>
      <c r="I97" s="114"/>
      <c r="J97" s="117"/>
      <c r="K97" s="114"/>
      <c r="L97" s="143"/>
      <c r="M97" s="143"/>
      <c r="N97" s="145"/>
      <c r="O97" s="145"/>
      <c r="P97" s="39" t="s">
        <v>15</v>
      </c>
      <c r="Q97" s="57"/>
      <c r="R97" s="49"/>
      <c r="S97" s="79"/>
      <c r="T97" s="82"/>
      <c r="U97" s="85"/>
      <c r="V97" s="70"/>
      <c r="W97" s="73"/>
      <c r="X97" s="19">
        <f>ROW()</f>
        <v>97</v>
      </c>
      <c r="Y97" s="37">
        <f>D96</f>
        <v>0</v>
      </c>
      <c r="Z97" s="38">
        <f>N96</f>
        <v>0</v>
      </c>
      <c r="AA97" s="18" t="str">
        <f t="shared" si="4"/>
        <v/>
      </c>
      <c r="AB97" s="18" t="e">
        <f>IF(#REF!=0,"","平成２６年度")</f>
        <v>#REF!</v>
      </c>
      <c r="AC97" s="18" t="e">
        <f>IF(#REF!=0,"","平成２７年度")</f>
        <v>#REF!</v>
      </c>
      <c r="AD97" s="18" t="e">
        <f>IF(#REF!=0,"","平成２８年度")</f>
        <v>#REF!</v>
      </c>
      <c r="AE97" s="18" t="e">
        <f>IF(#REF!=0,"","平成２９年度")</f>
        <v>#REF!</v>
      </c>
      <c r="AF97" s="68"/>
      <c r="AG97" s="31"/>
      <c r="AH97" s="31"/>
      <c r="AI97" s="31"/>
      <c r="AK97" s="31">
        <v>86</v>
      </c>
      <c r="AL97" s="1"/>
      <c r="AM97" s="1"/>
      <c r="AN97" s="1"/>
      <c r="AO97" s="1"/>
      <c r="AP97" s="1"/>
    </row>
    <row r="98" spans="1:42" ht="18.399999999999999" hidden="1" customHeight="1" x14ac:dyDescent="0.15">
      <c r="A98" s="6" t="e">
        <f>AA98&amp;AB98&amp;AC98&amp;AD98&amp;AE98&amp;AF96</f>
        <v>#REF!</v>
      </c>
      <c r="B98" s="37" t="e">
        <f t="shared" si="5"/>
        <v>#REF!</v>
      </c>
      <c r="C98" s="121"/>
      <c r="D98" s="124"/>
      <c r="E98" s="115"/>
      <c r="F98" s="118"/>
      <c r="G98" s="115"/>
      <c r="H98" s="118"/>
      <c r="I98" s="115"/>
      <c r="J98" s="118"/>
      <c r="K98" s="115"/>
      <c r="L98" s="144"/>
      <c r="M98" s="144"/>
      <c r="N98" s="146"/>
      <c r="O98" s="146"/>
      <c r="P98" s="40" t="s">
        <v>14</v>
      </c>
      <c r="Q98" s="55">
        <f>SUBTOTAL(9,Q96:Q97)</f>
        <v>0</v>
      </c>
      <c r="R98" s="53"/>
      <c r="S98" s="80"/>
      <c r="T98" s="83"/>
      <c r="U98" s="86"/>
      <c r="V98" s="71"/>
      <c r="W98" s="74"/>
      <c r="X98" s="19">
        <f>ROW()</f>
        <v>98</v>
      </c>
      <c r="Y98" s="37">
        <f>D96</f>
        <v>0</v>
      </c>
      <c r="Z98" s="38">
        <f>N96</f>
        <v>0</v>
      </c>
      <c r="AA98" s="18" t="str">
        <f t="shared" si="4"/>
        <v/>
      </c>
      <c r="AB98" s="18" t="e">
        <f>IF(#REF!=0,"","平成２６年度")</f>
        <v>#REF!</v>
      </c>
      <c r="AC98" s="18" t="e">
        <f>IF(#REF!=0,"","平成２７年度")</f>
        <v>#REF!</v>
      </c>
      <c r="AD98" s="18" t="e">
        <f>IF(#REF!=0,"","平成２８年度")</f>
        <v>#REF!</v>
      </c>
      <c r="AE98" s="18" t="e">
        <f>IF(#REF!=0,"","平成２９年度")</f>
        <v>#REF!</v>
      </c>
      <c r="AF98" s="68"/>
      <c r="AG98" s="31"/>
      <c r="AH98" s="31"/>
      <c r="AI98" s="31"/>
      <c r="AK98" s="31">
        <v>87</v>
      </c>
      <c r="AL98" s="1"/>
      <c r="AM98" s="1"/>
      <c r="AN98" s="1"/>
      <c r="AO98" s="1"/>
      <c r="AP98" s="1"/>
    </row>
    <row r="99" spans="1:42" ht="18.399999999999999" hidden="1" customHeight="1" x14ac:dyDescent="0.15">
      <c r="A99" s="6" t="e">
        <f>AA101&amp;AB101&amp;AC101&amp;AD101&amp;AE101&amp;AF99</f>
        <v>#REF!</v>
      </c>
      <c r="B99" s="37" t="e">
        <f t="shared" si="5"/>
        <v>#REF!</v>
      </c>
      <c r="C99" s="119">
        <v>30</v>
      </c>
      <c r="D99" s="122"/>
      <c r="E99" s="113"/>
      <c r="F99" s="116" t="s">
        <v>18</v>
      </c>
      <c r="G99" s="113"/>
      <c r="H99" s="116" t="s">
        <v>18</v>
      </c>
      <c r="I99" s="113"/>
      <c r="J99" s="116" t="str">
        <f>IF(D99="","","-")</f>
        <v/>
      </c>
      <c r="K99" s="113"/>
      <c r="L99" s="142"/>
      <c r="M99" s="142"/>
      <c r="N99" s="75"/>
      <c r="O99" s="75"/>
      <c r="P99" s="20" t="s">
        <v>17</v>
      </c>
      <c r="Q99" s="56"/>
      <c r="R99" s="54"/>
      <c r="S99" s="78"/>
      <c r="T99" s="81"/>
      <c r="U99" s="84" t="s">
        <v>16</v>
      </c>
      <c r="V99" s="69"/>
      <c r="W99" s="72"/>
      <c r="X99" s="19">
        <f>ROW()</f>
        <v>99</v>
      </c>
      <c r="Y99" s="37">
        <f>D99</f>
        <v>0</v>
      </c>
      <c r="Z99" s="38">
        <f>N99</f>
        <v>0</v>
      </c>
      <c r="AA99" s="18" t="str">
        <f t="shared" si="4"/>
        <v/>
      </c>
      <c r="AB99" s="18" t="e">
        <f>IF(#REF!=0,"","平成２６年度")</f>
        <v>#REF!</v>
      </c>
      <c r="AC99" s="18" t="e">
        <f>IF(#REF!=0,"","平成２７年度")</f>
        <v>#REF!</v>
      </c>
      <c r="AD99" s="18" t="e">
        <f>IF(#REF!=0,"","平成２８年度")</f>
        <v>#REF!</v>
      </c>
      <c r="AE99" s="18" t="e">
        <f>IF(#REF!=0,"","平成２９年度")</f>
        <v>#REF!</v>
      </c>
      <c r="AF99" s="68" t="str">
        <f>IF(E99="","",IF(E99="A","復興庁",IF(E99="B","文部科学省",IF(E99="C","国土交通省",))))</f>
        <v/>
      </c>
      <c r="AG99" s="31"/>
      <c r="AH99" s="31"/>
      <c r="AI99" s="31"/>
      <c r="AK99" s="31">
        <v>88</v>
      </c>
      <c r="AL99" s="1"/>
      <c r="AM99" s="1"/>
      <c r="AN99" s="1"/>
      <c r="AO99" s="1"/>
      <c r="AP99" s="1"/>
    </row>
    <row r="100" spans="1:42" ht="18.399999999999999" hidden="1" customHeight="1" x14ac:dyDescent="0.15">
      <c r="A100" s="6" t="e">
        <f>AA100&amp;AB100&amp;AC100&amp;AD100&amp;AE100&amp;AF99</f>
        <v>#REF!</v>
      </c>
      <c r="B100" s="37" t="e">
        <f t="shared" si="5"/>
        <v>#REF!</v>
      </c>
      <c r="C100" s="120"/>
      <c r="D100" s="123"/>
      <c r="E100" s="114"/>
      <c r="F100" s="117"/>
      <c r="G100" s="114"/>
      <c r="H100" s="117"/>
      <c r="I100" s="114"/>
      <c r="J100" s="117"/>
      <c r="K100" s="114"/>
      <c r="L100" s="143"/>
      <c r="M100" s="143"/>
      <c r="N100" s="145"/>
      <c r="O100" s="145"/>
      <c r="P100" s="39" t="s">
        <v>15</v>
      </c>
      <c r="Q100" s="57"/>
      <c r="R100" s="49"/>
      <c r="S100" s="79"/>
      <c r="T100" s="82"/>
      <c r="U100" s="85"/>
      <c r="V100" s="70"/>
      <c r="W100" s="73"/>
      <c r="X100" s="19">
        <f>ROW()</f>
        <v>100</v>
      </c>
      <c r="Y100" s="37">
        <f>D99</f>
        <v>0</v>
      </c>
      <c r="Z100" s="38">
        <f>N99</f>
        <v>0</v>
      </c>
      <c r="AA100" s="18" t="str">
        <f t="shared" si="4"/>
        <v/>
      </c>
      <c r="AB100" s="18" t="e">
        <f>IF(#REF!=0,"","平成２６年度")</f>
        <v>#REF!</v>
      </c>
      <c r="AC100" s="18" t="e">
        <f>IF(#REF!=0,"","平成２７年度")</f>
        <v>#REF!</v>
      </c>
      <c r="AD100" s="18" t="e">
        <f>IF(#REF!=0,"","平成２８年度")</f>
        <v>#REF!</v>
      </c>
      <c r="AE100" s="18" t="e">
        <f>IF(#REF!=0,"","平成２９年度")</f>
        <v>#REF!</v>
      </c>
      <c r="AF100" s="68"/>
      <c r="AG100" s="31"/>
      <c r="AH100" s="31"/>
      <c r="AI100" s="31"/>
      <c r="AK100" s="31">
        <v>89</v>
      </c>
      <c r="AL100" s="1"/>
      <c r="AM100" s="1"/>
      <c r="AN100" s="1"/>
      <c r="AO100" s="1"/>
      <c r="AP100" s="1"/>
    </row>
    <row r="101" spans="1:42" ht="18.399999999999999" hidden="1" customHeight="1" x14ac:dyDescent="0.15">
      <c r="A101" s="6" t="e">
        <f>AA101&amp;AB101&amp;AC101&amp;AD101&amp;AE101&amp;AF99</f>
        <v>#REF!</v>
      </c>
      <c r="B101" s="37" t="e">
        <f t="shared" si="5"/>
        <v>#REF!</v>
      </c>
      <c r="C101" s="121"/>
      <c r="D101" s="124"/>
      <c r="E101" s="115"/>
      <c r="F101" s="118"/>
      <c r="G101" s="115"/>
      <c r="H101" s="118"/>
      <c r="I101" s="115"/>
      <c r="J101" s="118"/>
      <c r="K101" s="115"/>
      <c r="L101" s="144"/>
      <c r="M101" s="144"/>
      <c r="N101" s="146"/>
      <c r="O101" s="146"/>
      <c r="P101" s="40" t="s">
        <v>14</v>
      </c>
      <c r="Q101" s="55">
        <f>SUBTOTAL(9,Q99:Q100)</f>
        <v>0</v>
      </c>
      <c r="R101" s="53"/>
      <c r="S101" s="80"/>
      <c r="T101" s="83"/>
      <c r="U101" s="86"/>
      <c r="V101" s="71"/>
      <c r="W101" s="74"/>
      <c r="X101" s="19">
        <f>ROW()</f>
        <v>101</v>
      </c>
      <c r="Y101" s="37">
        <f>D99</f>
        <v>0</v>
      </c>
      <c r="Z101" s="38">
        <f>N99</f>
        <v>0</v>
      </c>
      <c r="AA101" s="18" t="str">
        <f t="shared" si="4"/>
        <v/>
      </c>
      <c r="AB101" s="18" t="e">
        <f>IF(#REF!=0,"","平成２６年度")</f>
        <v>#REF!</v>
      </c>
      <c r="AC101" s="18" t="e">
        <f>IF(#REF!=0,"","平成２７年度")</f>
        <v>#REF!</v>
      </c>
      <c r="AD101" s="18" t="e">
        <f>IF(#REF!=0,"","平成２８年度")</f>
        <v>#REF!</v>
      </c>
      <c r="AE101" s="18" t="e">
        <f>IF(#REF!=0,"","平成２９年度")</f>
        <v>#REF!</v>
      </c>
      <c r="AF101" s="68"/>
      <c r="AG101" s="31"/>
      <c r="AH101" s="31"/>
      <c r="AI101" s="31"/>
      <c r="AK101" s="31">
        <v>90</v>
      </c>
      <c r="AL101" s="1"/>
      <c r="AM101" s="1"/>
      <c r="AN101" s="1"/>
      <c r="AO101" s="1"/>
      <c r="AP101" s="1"/>
    </row>
    <row r="102" spans="1:42" ht="18.399999999999999" hidden="1" customHeight="1" x14ac:dyDescent="0.15">
      <c r="A102" s="6" t="e">
        <f>AA104&amp;AB104&amp;AC104&amp;AD104&amp;AE104&amp;AF102</f>
        <v>#REF!</v>
      </c>
      <c r="B102" s="37" t="e">
        <f t="shared" si="5"/>
        <v>#REF!</v>
      </c>
      <c r="C102" s="119">
        <v>31</v>
      </c>
      <c r="D102" s="122"/>
      <c r="E102" s="113"/>
      <c r="F102" s="116" t="s">
        <v>18</v>
      </c>
      <c r="G102" s="113"/>
      <c r="H102" s="116" t="s">
        <v>18</v>
      </c>
      <c r="I102" s="113"/>
      <c r="J102" s="116" t="str">
        <f>IF(D102="","","-")</f>
        <v/>
      </c>
      <c r="K102" s="113"/>
      <c r="L102" s="142"/>
      <c r="M102" s="142"/>
      <c r="N102" s="75"/>
      <c r="O102" s="75"/>
      <c r="P102" s="20" t="s">
        <v>17</v>
      </c>
      <c r="Q102" s="56"/>
      <c r="R102" s="54"/>
      <c r="S102" s="78"/>
      <c r="T102" s="81"/>
      <c r="U102" s="84" t="s">
        <v>16</v>
      </c>
      <c r="V102" s="69"/>
      <c r="W102" s="72"/>
      <c r="X102" s="19">
        <f>ROW()</f>
        <v>102</v>
      </c>
      <c r="Y102" s="37">
        <f>D102</f>
        <v>0</v>
      </c>
      <c r="Z102" s="38">
        <f>N102</f>
        <v>0</v>
      </c>
      <c r="AA102" s="18" t="str">
        <f t="shared" si="4"/>
        <v/>
      </c>
      <c r="AB102" s="18" t="e">
        <f>IF(#REF!=0,"","平成２６年度")</f>
        <v>#REF!</v>
      </c>
      <c r="AC102" s="18" t="e">
        <f>IF(#REF!=0,"","平成２７年度")</f>
        <v>#REF!</v>
      </c>
      <c r="AD102" s="18" t="e">
        <f>IF(#REF!=0,"","平成２８年度")</f>
        <v>#REF!</v>
      </c>
      <c r="AE102" s="18" t="e">
        <f>IF(#REF!=0,"","平成２９年度")</f>
        <v>#REF!</v>
      </c>
      <c r="AF102" s="68" t="str">
        <f>IF(E102="","",IF(E102="A","復興庁",IF(E102="B","文部科学省",IF(E102="C","国土交通省",))))</f>
        <v/>
      </c>
      <c r="AG102" s="31"/>
      <c r="AH102" s="31"/>
      <c r="AI102" s="31"/>
      <c r="AK102" s="31">
        <v>91</v>
      </c>
      <c r="AL102" s="1"/>
      <c r="AM102" s="1"/>
      <c r="AN102" s="1"/>
      <c r="AO102" s="1"/>
      <c r="AP102" s="1"/>
    </row>
    <row r="103" spans="1:42" ht="18.399999999999999" hidden="1" customHeight="1" x14ac:dyDescent="0.15">
      <c r="A103" s="6" t="e">
        <f>AA103&amp;AB103&amp;AC103&amp;AD103&amp;AE103&amp;AF102</f>
        <v>#REF!</v>
      </c>
      <c r="B103" s="37" t="e">
        <f t="shared" si="5"/>
        <v>#REF!</v>
      </c>
      <c r="C103" s="120"/>
      <c r="D103" s="123"/>
      <c r="E103" s="114"/>
      <c r="F103" s="117"/>
      <c r="G103" s="114"/>
      <c r="H103" s="117"/>
      <c r="I103" s="114"/>
      <c r="J103" s="117"/>
      <c r="K103" s="114"/>
      <c r="L103" s="143"/>
      <c r="M103" s="143"/>
      <c r="N103" s="145"/>
      <c r="O103" s="145"/>
      <c r="P103" s="39" t="s">
        <v>15</v>
      </c>
      <c r="Q103" s="57"/>
      <c r="R103" s="49"/>
      <c r="S103" s="79"/>
      <c r="T103" s="82"/>
      <c r="U103" s="85"/>
      <c r="V103" s="70"/>
      <c r="W103" s="73"/>
      <c r="X103" s="19">
        <f>ROW()</f>
        <v>103</v>
      </c>
      <c r="Y103" s="37">
        <f>D102</f>
        <v>0</v>
      </c>
      <c r="Z103" s="38">
        <f>N102</f>
        <v>0</v>
      </c>
      <c r="AA103" s="18" t="str">
        <f t="shared" si="4"/>
        <v/>
      </c>
      <c r="AB103" s="18" t="e">
        <f>IF(#REF!=0,"","平成２６年度")</f>
        <v>#REF!</v>
      </c>
      <c r="AC103" s="18" t="e">
        <f>IF(#REF!=0,"","平成２７年度")</f>
        <v>#REF!</v>
      </c>
      <c r="AD103" s="18" t="e">
        <f>IF(#REF!=0,"","平成２８年度")</f>
        <v>#REF!</v>
      </c>
      <c r="AE103" s="18" t="e">
        <f>IF(#REF!=0,"","平成２９年度")</f>
        <v>#REF!</v>
      </c>
      <c r="AF103" s="68"/>
      <c r="AG103" s="31"/>
      <c r="AH103" s="31"/>
      <c r="AI103" s="31"/>
      <c r="AK103" s="31">
        <v>92</v>
      </c>
      <c r="AL103" s="1"/>
      <c r="AM103" s="1"/>
      <c r="AN103" s="1"/>
      <c r="AO103" s="1"/>
      <c r="AP103" s="1"/>
    </row>
    <row r="104" spans="1:42" ht="18.399999999999999" hidden="1" customHeight="1" x14ac:dyDescent="0.15">
      <c r="A104" s="6" t="e">
        <f>AA104&amp;AB104&amp;AC104&amp;AD104&amp;AE104&amp;AF102</f>
        <v>#REF!</v>
      </c>
      <c r="B104" s="37" t="e">
        <f t="shared" si="5"/>
        <v>#REF!</v>
      </c>
      <c r="C104" s="121"/>
      <c r="D104" s="124"/>
      <c r="E104" s="115"/>
      <c r="F104" s="118"/>
      <c r="G104" s="115"/>
      <c r="H104" s="118"/>
      <c r="I104" s="115"/>
      <c r="J104" s="118"/>
      <c r="K104" s="115"/>
      <c r="L104" s="144"/>
      <c r="M104" s="144"/>
      <c r="N104" s="146"/>
      <c r="O104" s="146"/>
      <c r="P104" s="40" t="s">
        <v>14</v>
      </c>
      <c r="Q104" s="55">
        <f>SUBTOTAL(9,Q102:Q103)</f>
        <v>0</v>
      </c>
      <c r="R104" s="53"/>
      <c r="S104" s="80"/>
      <c r="T104" s="83"/>
      <c r="U104" s="86"/>
      <c r="V104" s="71"/>
      <c r="W104" s="74"/>
      <c r="X104" s="19">
        <f>ROW()</f>
        <v>104</v>
      </c>
      <c r="Y104" s="37">
        <f>D102</f>
        <v>0</v>
      </c>
      <c r="Z104" s="38">
        <f>N102</f>
        <v>0</v>
      </c>
      <c r="AA104" s="18" t="str">
        <f t="shared" si="4"/>
        <v/>
      </c>
      <c r="AB104" s="18" t="e">
        <f>IF(#REF!=0,"","平成２６年度")</f>
        <v>#REF!</v>
      </c>
      <c r="AC104" s="18" t="e">
        <f>IF(#REF!=0,"","平成２７年度")</f>
        <v>#REF!</v>
      </c>
      <c r="AD104" s="18" t="e">
        <f>IF(#REF!=0,"","平成２８年度")</f>
        <v>#REF!</v>
      </c>
      <c r="AE104" s="18" t="e">
        <f>IF(#REF!=0,"","平成２９年度")</f>
        <v>#REF!</v>
      </c>
      <c r="AF104" s="68"/>
      <c r="AG104" s="31"/>
      <c r="AH104" s="31"/>
      <c r="AI104" s="31"/>
      <c r="AK104" s="31">
        <v>93</v>
      </c>
      <c r="AL104" s="1"/>
      <c r="AM104" s="1"/>
      <c r="AN104" s="1"/>
      <c r="AO104" s="1"/>
      <c r="AP104" s="1"/>
    </row>
    <row r="105" spans="1:42" ht="18.399999999999999" hidden="1" customHeight="1" x14ac:dyDescent="0.15">
      <c r="A105" s="6" t="e">
        <f>AA107&amp;AB107&amp;AC107&amp;AD107&amp;AE107&amp;AF105</f>
        <v>#REF!</v>
      </c>
      <c r="B105" s="37" t="e">
        <f t="shared" si="5"/>
        <v>#REF!</v>
      </c>
      <c r="C105" s="119">
        <v>32</v>
      </c>
      <c r="D105" s="122"/>
      <c r="E105" s="113"/>
      <c r="F105" s="116" t="s">
        <v>18</v>
      </c>
      <c r="G105" s="113"/>
      <c r="H105" s="116" t="s">
        <v>18</v>
      </c>
      <c r="I105" s="113"/>
      <c r="J105" s="116" t="str">
        <f>IF(D105="","","-")</f>
        <v/>
      </c>
      <c r="K105" s="113"/>
      <c r="L105" s="142"/>
      <c r="M105" s="142"/>
      <c r="N105" s="75"/>
      <c r="O105" s="75"/>
      <c r="P105" s="20" t="s">
        <v>17</v>
      </c>
      <c r="Q105" s="56"/>
      <c r="R105" s="54"/>
      <c r="S105" s="78"/>
      <c r="T105" s="81"/>
      <c r="U105" s="84" t="s">
        <v>16</v>
      </c>
      <c r="V105" s="69"/>
      <c r="W105" s="72"/>
      <c r="X105" s="19">
        <f>ROW()</f>
        <v>105</v>
      </c>
      <c r="Y105" s="37">
        <f>D105</f>
        <v>0</v>
      </c>
      <c r="Z105" s="38">
        <f>N105</f>
        <v>0</v>
      </c>
      <c r="AA105" s="18" t="str">
        <f t="shared" si="4"/>
        <v/>
      </c>
      <c r="AB105" s="18" t="e">
        <f>IF(#REF!=0,"","平成２６年度")</f>
        <v>#REF!</v>
      </c>
      <c r="AC105" s="18" t="e">
        <f>IF(#REF!=0,"","平成２７年度")</f>
        <v>#REF!</v>
      </c>
      <c r="AD105" s="18" t="e">
        <f>IF(#REF!=0,"","平成２８年度")</f>
        <v>#REF!</v>
      </c>
      <c r="AE105" s="18" t="e">
        <f>IF(#REF!=0,"","平成２９年度")</f>
        <v>#REF!</v>
      </c>
      <c r="AF105" s="68" t="str">
        <f>IF(E105="","",IF(E105="A","復興庁",IF(E105="B","文部科学省",IF(E105="C","国土交通省",))))</f>
        <v/>
      </c>
      <c r="AG105" s="31"/>
      <c r="AH105" s="31"/>
      <c r="AI105" s="31"/>
      <c r="AK105" s="31">
        <v>94</v>
      </c>
      <c r="AL105" s="1"/>
      <c r="AM105" s="1"/>
      <c r="AN105" s="1"/>
      <c r="AO105" s="1"/>
      <c r="AP105" s="1"/>
    </row>
    <row r="106" spans="1:42" ht="18.399999999999999" hidden="1" customHeight="1" x14ac:dyDescent="0.15">
      <c r="A106" s="6" t="e">
        <f>AA106&amp;AB106&amp;AC106&amp;AD106&amp;AE106&amp;AF105</f>
        <v>#REF!</v>
      </c>
      <c r="B106" s="37" t="e">
        <f t="shared" si="5"/>
        <v>#REF!</v>
      </c>
      <c r="C106" s="120"/>
      <c r="D106" s="123"/>
      <c r="E106" s="114"/>
      <c r="F106" s="117"/>
      <c r="G106" s="114"/>
      <c r="H106" s="117"/>
      <c r="I106" s="114"/>
      <c r="J106" s="117"/>
      <c r="K106" s="114"/>
      <c r="L106" s="143"/>
      <c r="M106" s="143"/>
      <c r="N106" s="145"/>
      <c r="O106" s="145"/>
      <c r="P106" s="39" t="s">
        <v>15</v>
      </c>
      <c r="Q106" s="57"/>
      <c r="R106" s="49"/>
      <c r="S106" s="79"/>
      <c r="T106" s="82"/>
      <c r="U106" s="85"/>
      <c r="V106" s="70"/>
      <c r="W106" s="73"/>
      <c r="X106" s="19">
        <f>ROW()</f>
        <v>106</v>
      </c>
      <c r="Y106" s="37">
        <f>D105</f>
        <v>0</v>
      </c>
      <c r="Z106" s="38">
        <f>N105</f>
        <v>0</v>
      </c>
      <c r="AA106" s="18" t="str">
        <f t="shared" si="4"/>
        <v/>
      </c>
      <c r="AB106" s="18" t="e">
        <f>IF(#REF!=0,"","平成２６年度")</f>
        <v>#REF!</v>
      </c>
      <c r="AC106" s="18" t="e">
        <f>IF(#REF!=0,"","平成２７年度")</f>
        <v>#REF!</v>
      </c>
      <c r="AD106" s="18" t="e">
        <f>IF(#REF!=0,"","平成２８年度")</f>
        <v>#REF!</v>
      </c>
      <c r="AE106" s="18" t="e">
        <f>IF(#REF!=0,"","平成２９年度")</f>
        <v>#REF!</v>
      </c>
      <c r="AF106" s="68"/>
      <c r="AG106" s="31"/>
      <c r="AH106" s="31"/>
      <c r="AI106" s="31"/>
      <c r="AK106" s="31">
        <v>95</v>
      </c>
      <c r="AL106" s="1"/>
      <c r="AM106" s="1"/>
      <c r="AN106" s="1"/>
      <c r="AO106" s="1"/>
      <c r="AP106" s="1"/>
    </row>
    <row r="107" spans="1:42" ht="18.399999999999999" hidden="1" customHeight="1" x14ac:dyDescent="0.15">
      <c r="A107" s="6" t="e">
        <f>AA107&amp;AB107&amp;AC107&amp;AD107&amp;AE107&amp;AF105</f>
        <v>#REF!</v>
      </c>
      <c r="B107" s="37" t="e">
        <f t="shared" si="5"/>
        <v>#REF!</v>
      </c>
      <c r="C107" s="121"/>
      <c r="D107" s="124"/>
      <c r="E107" s="115"/>
      <c r="F107" s="118"/>
      <c r="G107" s="115"/>
      <c r="H107" s="118"/>
      <c r="I107" s="115"/>
      <c r="J107" s="118"/>
      <c r="K107" s="115"/>
      <c r="L107" s="144"/>
      <c r="M107" s="144"/>
      <c r="N107" s="146"/>
      <c r="O107" s="146"/>
      <c r="P107" s="40" t="s">
        <v>14</v>
      </c>
      <c r="Q107" s="55">
        <f>SUBTOTAL(9,Q105:Q106)</f>
        <v>0</v>
      </c>
      <c r="R107" s="53"/>
      <c r="S107" s="80"/>
      <c r="T107" s="83"/>
      <c r="U107" s="86"/>
      <c r="V107" s="71"/>
      <c r="W107" s="74"/>
      <c r="X107" s="19">
        <f>ROW()</f>
        <v>107</v>
      </c>
      <c r="Y107" s="37">
        <f>D105</f>
        <v>0</v>
      </c>
      <c r="Z107" s="38">
        <f>N105</f>
        <v>0</v>
      </c>
      <c r="AA107" s="18" t="str">
        <f t="shared" si="4"/>
        <v/>
      </c>
      <c r="AB107" s="18" t="e">
        <f>IF(#REF!=0,"","平成２６年度")</f>
        <v>#REF!</v>
      </c>
      <c r="AC107" s="18" t="e">
        <f>IF(#REF!=0,"","平成２７年度")</f>
        <v>#REF!</v>
      </c>
      <c r="AD107" s="18" t="e">
        <f>IF(#REF!=0,"","平成２８年度")</f>
        <v>#REF!</v>
      </c>
      <c r="AE107" s="18" t="e">
        <f>IF(#REF!=0,"","平成２９年度")</f>
        <v>#REF!</v>
      </c>
      <c r="AF107" s="68"/>
      <c r="AG107" s="31"/>
      <c r="AH107" s="31"/>
      <c r="AI107" s="31"/>
      <c r="AK107" s="31">
        <v>96</v>
      </c>
      <c r="AL107" s="1"/>
      <c r="AM107" s="1"/>
      <c r="AN107" s="1"/>
      <c r="AO107" s="1"/>
      <c r="AP107" s="1"/>
    </row>
    <row r="108" spans="1:42" ht="18.399999999999999" hidden="1" customHeight="1" x14ac:dyDescent="0.15">
      <c r="A108" s="6" t="e">
        <f>AA110&amp;AB110&amp;AC110&amp;AD110&amp;AE110&amp;AF108</f>
        <v>#REF!</v>
      </c>
      <c r="B108" s="37" t="e">
        <f t="shared" si="5"/>
        <v>#REF!</v>
      </c>
      <c r="C108" s="119">
        <v>33</v>
      </c>
      <c r="D108" s="122"/>
      <c r="E108" s="113"/>
      <c r="F108" s="116" t="s">
        <v>18</v>
      </c>
      <c r="G108" s="113"/>
      <c r="H108" s="116" t="s">
        <v>18</v>
      </c>
      <c r="I108" s="113"/>
      <c r="J108" s="116" t="str">
        <f>IF(D108="","","-")</f>
        <v/>
      </c>
      <c r="K108" s="113"/>
      <c r="L108" s="142"/>
      <c r="M108" s="142"/>
      <c r="N108" s="75"/>
      <c r="O108" s="75"/>
      <c r="P108" s="20" t="s">
        <v>17</v>
      </c>
      <c r="Q108" s="56"/>
      <c r="R108" s="54"/>
      <c r="S108" s="78"/>
      <c r="T108" s="81"/>
      <c r="U108" s="84" t="s">
        <v>16</v>
      </c>
      <c r="V108" s="69"/>
      <c r="W108" s="72"/>
      <c r="X108" s="19">
        <f>ROW()</f>
        <v>108</v>
      </c>
      <c r="Y108" s="37">
        <f>D108</f>
        <v>0</v>
      </c>
      <c r="Z108" s="38">
        <f>N108</f>
        <v>0</v>
      </c>
      <c r="AA108" s="18" t="str">
        <f t="shared" si="4"/>
        <v/>
      </c>
      <c r="AB108" s="18" t="e">
        <f>IF(#REF!=0,"","平成２６年度")</f>
        <v>#REF!</v>
      </c>
      <c r="AC108" s="18" t="e">
        <f>IF(#REF!=0,"","平成２７年度")</f>
        <v>#REF!</v>
      </c>
      <c r="AD108" s="18" t="e">
        <f>IF(#REF!=0,"","平成２８年度")</f>
        <v>#REF!</v>
      </c>
      <c r="AE108" s="18" t="e">
        <f>IF(#REF!=0,"","平成２９年度")</f>
        <v>#REF!</v>
      </c>
      <c r="AF108" s="68" t="str">
        <f>IF(E108="","",IF(E108="A","復興庁",IF(E108="B","文部科学省",IF(E108="C","国土交通省",))))</f>
        <v/>
      </c>
      <c r="AG108" s="31"/>
      <c r="AI108" s="31"/>
      <c r="AK108" s="31">
        <v>97</v>
      </c>
      <c r="AL108" s="1"/>
      <c r="AM108" s="1"/>
      <c r="AN108" s="1"/>
      <c r="AO108" s="1"/>
      <c r="AP108" s="1"/>
    </row>
    <row r="109" spans="1:42" ht="18.399999999999999" hidden="1" customHeight="1" x14ac:dyDescent="0.15">
      <c r="A109" s="6" t="e">
        <f>AA109&amp;AB109&amp;AC109&amp;AD109&amp;AE109&amp;AF108</f>
        <v>#REF!</v>
      </c>
      <c r="B109" s="37" t="e">
        <f t="shared" si="5"/>
        <v>#REF!</v>
      </c>
      <c r="C109" s="120"/>
      <c r="D109" s="123"/>
      <c r="E109" s="114"/>
      <c r="F109" s="117"/>
      <c r="G109" s="114"/>
      <c r="H109" s="117"/>
      <c r="I109" s="114"/>
      <c r="J109" s="117"/>
      <c r="K109" s="114"/>
      <c r="L109" s="143"/>
      <c r="M109" s="143"/>
      <c r="N109" s="145"/>
      <c r="O109" s="145"/>
      <c r="P109" s="39" t="s">
        <v>15</v>
      </c>
      <c r="Q109" s="57"/>
      <c r="R109" s="49"/>
      <c r="S109" s="79"/>
      <c r="T109" s="82"/>
      <c r="U109" s="85"/>
      <c r="V109" s="70"/>
      <c r="W109" s="73"/>
      <c r="X109" s="19">
        <f>ROW()</f>
        <v>109</v>
      </c>
      <c r="Y109" s="37">
        <f>D108</f>
        <v>0</v>
      </c>
      <c r="Z109" s="38">
        <f>N108</f>
        <v>0</v>
      </c>
      <c r="AA109" s="18" t="str">
        <f t="shared" si="4"/>
        <v/>
      </c>
      <c r="AB109" s="18" t="e">
        <f>IF(#REF!=0,"","平成２６年度")</f>
        <v>#REF!</v>
      </c>
      <c r="AC109" s="18" t="e">
        <f>IF(#REF!=0,"","平成２７年度")</f>
        <v>#REF!</v>
      </c>
      <c r="AD109" s="18" t="e">
        <f>IF(#REF!=0,"","平成２８年度")</f>
        <v>#REF!</v>
      </c>
      <c r="AE109" s="18" t="e">
        <f>IF(#REF!=0,"","平成２９年度")</f>
        <v>#REF!</v>
      </c>
      <c r="AF109" s="68"/>
      <c r="AG109" s="31"/>
      <c r="AI109" s="31"/>
      <c r="AK109" s="31">
        <v>98</v>
      </c>
      <c r="AL109" s="1"/>
      <c r="AM109" s="1"/>
      <c r="AN109" s="1"/>
      <c r="AO109" s="1"/>
      <c r="AP109" s="1"/>
    </row>
    <row r="110" spans="1:42" ht="18.399999999999999" hidden="1" customHeight="1" x14ac:dyDescent="0.15">
      <c r="A110" s="6" t="e">
        <f>AA110&amp;AB110&amp;AC110&amp;AD110&amp;AE110&amp;AF108</f>
        <v>#REF!</v>
      </c>
      <c r="B110" s="37" t="e">
        <f t="shared" si="5"/>
        <v>#REF!</v>
      </c>
      <c r="C110" s="121"/>
      <c r="D110" s="124"/>
      <c r="E110" s="115"/>
      <c r="F110" s="118"/>
      <c r="G110" s="115"/>
      <c r="H110" s="118"/>
      <c r="I110" s="115"/>
      <c r="J110" s="118"/>
      <c r="K110" s="115"/>
      <c r="L110" s="144"/>
      <c r="M110" s="144"/>
      <c r="N110" s="146"/>
      <c r="O110" s="146"/>
      <c r="P110" s="40" t="s">
        <v>14</v>
      </c>
      <c r="Q110" s="55">
        <f>SUBTOTAL(9,Q108:Q109)</f>
        <v>0</v>
      </c>
      <c r="R110" s="53"/>
      <c r="S110" s="80"/>
      <c r="T110" s="83"/>
      <c r="U110" s="86"/>
      <c r="V110" s="71"/>
      <c r="W110" s="74"/>
      <c r="X110" s="19">
        <f>ROW()</f>
        <v>110</v>
      </c>
      <c r="Y110" s="37">
        <f>D108</f>
        <v>0</v>
      </c>
      <c r="Z110" s="38">
        <f>N108</f>
        <v>0</v>
      </c>
      <c r="AA110" s="18" t="str">
        <f t="shared" si="4"/>
        <v/>
      </c>
      <c r="AB110" s="18" t="e">
        <f>IF(#REF!=0,"","平成２６年度")</f>
        <v>#REF!</v>
      </c>
      <c r="AC110" s="18" t="e">
        <f>IF(#REF!=0,"","平成２７年度")</f>
        <v>#REF!</v>
      </c>
      <c r="AD110" s="18" t="e">
        <f>IF(#REF!=0,"","平成２８年度")</f>
        <v>#REF!</v>
      </c>
      <c r="AE110" s="18" t="e">
        <f>IF(#REF!=0,"","平成２９年度")</f>
        <v>#REF!</v>
      </c>
      <c r="AF110" s="68"/>
      <c r="AG110" s="31"/>
      <c r="AI110" s="31"/>
      <c r="AK110" s="31">
        <v>99</v>
      </c>
      <c r="AL110" s="1"/>
      <c r="AM110" s="1"/>
      <c r="AN110" s="1"/>
      <c r="AO110" s="1"/>
      <c r="AP110" s="1"/>
    </row>
    <row r="111" spans="1:42" ht="18.399999999999999" hidden="1" customHeight="1" x14ac:dyDescent="0.15">
      <c r="A111" s="6" t="e">
        <f>AA113&amp;AB113&amp;AC113&amp;AD113&amp;AE113&amp;AF111</f>
        <v>#REF!</v>
      </c>
      <c r="B111" s="37" t="e">
        <f t="shared" si="5"/>
        <v>#REF!</v>
      </c>
      <c r="C111" s="119">
        <v>34</v>
      </c>
      <c r="D111" s="122"/>
      <c r="E111" s="113"/>
      <c r="F111" s="116" t="s">
        <v>18</v>
      </c>
      <c r="G111" s="113"/>
      <c r="H111" s="116" t="s">
        <v>18</v>
      </c>
      <c r="I111" s="113"/>
      <c r="J111" s="116" t="str">
        <f>IF(D111="","","-")</f>
        <v/>
      </c>
      <c r="K111" s="113"/>
      <c r="L111" s="142"/>
      <c r="M111" s="142"/>
      <c r="N111" s="75"/>
      <c r="O111" s="75"/>
      <c r="P111" s="20" t="s">
        <v>17</v>
      </c>
      <c r="Q111" s="56"/>
      <c r="R111" s="54"/>
      <c r="S111" s="78"/>
      <c r="T111" s="81"/>
      <c r="U111" s="84" t="s">
        <v>16</v>
      </c>
      <c r="V111" s="69"/>
      <c r="W111" s="72"/>
      <c r="X111" s="19">
        <f>ROW()</f>
        <v>111</v>
      </c>
      <c r="Y111" s="37">
        <f>D111</f>
        <v>0</v>
      </c>
      <c r="Z111" s="38">
        <f>N111</f>
        <v>0</v>
      </c>
      <c r="AA111" s="18" t="str">
        <f t="shared" si="4"/>
        <v/>
      </c>
      <c r="AB111" s="18" t="e">
        <f>IF(#REF!=0,"","平成２６年度")</f>
        <v>#REF!</v>
      </c>
      <c r="AC111" s="18" t="e">
        <f>IF(#REF!=0,"","平成２７年度")</f>
        <v>#REF!</v>
      </c>
      <c r="AD111" s="18" t="e">
        <f>IF(#REF!=0,"","平成２８年度")</f>
        <v>#REF!</v>
      </c>
      <c r="AE111" s="18" t="e">
        <f>IF(#REF!=0,"","平成２９年度")</f>
        <v>#REF!</v>
      </c>
      <c r="AF111" s="68" t="str">
        <f>IF(E111="","",IF(E111="A","復興庁",IF(E111="B","文部科学省",IF(E111="C","国土交通省",))))</f>
        <v/>
      </c>
      <c r="AG111" s="31"/>
      <c r="AI111" s="31"/>
      <c r="AK111" s="31">
        <v>100</v>
      </c>
      <c r="AL111" s="1"/>
      <c r="AM111" s="1"/>
      <c r="AN111" s="1"/>
      <c r="AO111" s="1"/>
      <c r="AP111" s="1"/>
    </row>
    <row r="112" spans="1:42" ht="18.399999999999999" hidden="1" customHeight="1" x14ac:dyDescent="0.15">
      <c r="A112" s="6" t="e">
        <f>AA112&amp;AB112&amp;AC112&amp;AD112&amp;AE112&amp;AF111</f>
        <v>#REF!</v>
      </c>
      <c r="B112" s="37" t="e">
        <f t="shared" si="5"/>
        <v>#REF!</v>
      </c>
      <c r="C112" s="120"/>
      <c r="D112" s="123"/>
      <c r="E112" s="114"/>
      <c r="F112" s="117"/>
      <c r="G112" s="114"/>
      <c r="H112" s="117"/>
      <c r="I112" s="114"/>
      <c r="J112" s="117"/>
      <c r="K112" s="114"/>
      <c r="L112" s="143"/>
      <c r="M112" s="143"/>
      <c r="N112" s="145"/>
      <c r="O112" s="145"/>
      <c r="P112" s="39" t="s">
        <v>15</v>
      </c>
      <c r="Q112" s="57"/>
      <c r="R112" s="49"/>
      <c r="S112" s="79"/>
      <c r="T112" s="82"/>
      <c r="U112" s="85"/>
      <c r="V112" s="70"/>
      <c r="W112" s="73"/>
      <c r="X112" s="19">
        <f>ROW()</f>
        <v>112</v>
      </c>
      <c r="Y112" s="37">
        <f>D111</f>
        <v>0</v>
      </c>
      <c r="Z112" s="38">
        <f>N111</f>
        <v>0</v>
      </c>
      <c r="AA112" s="18" t="str">
        <f t="shared" si="4"/>
        <v/>
      </c>
      <c r="AB112" s="18" t="e">
        <f>IF(#REF!=0,"","平成２６年度")</f>
        <v>#REF!</v>
      </c>
      <c r="AC112" s="18" t="e">
        <f>IF(#REF!=0,"","平成２７年度")</f>
        <v>#REF!</v>
      </c>
      <c r="AD112" s="18" t="e">
        <f>IF(#REF!=0,"","平成２８年度")</f>
        <v>#REF!</v>
      </c>
      <c r="AE112" s="18" t="e">
        <f>IF(#REF!=0,"","平成２９年度")</f>
        <v>#REF!</v>
      </c>
      <c r="AF112" s="68"/>
      <c r="AG112" s="31"/>
      <c r="AI112" s="31"/>
      <c r="AL112" s="1"/>
      <c r="AM112" s="1"/>
      <c r="AN112" s="1"/>
      <c r="AO112" s="1"/>
      <c r="AP112" s="1"/>
    </row>
    <row r="113" spans="1:42" ht="18.399999999999999" hidden="1" customHeight="1" x14ac:dyDescent="0.15">
      <c r="A113" s="6" t="e">
        <f>AA113&amp;AB113&amp;AC113&amp;AD113&amp;AE113&amp;AF111</f>
        <v>#REF!</v>
      </c>
      <c r="B113" s="37" t="e">
        <f t="shared" si="5"/>
        <v>#REF!</v>
      </c>
      <c r="C113" s="121"/>
      <c r="D113" s="124"/>
      <c r="E113" s="115"/>
      <c r="F113" s="118"/>
      <c r="G113" s="115"/>
      <c r="H113" s="118"/>
      <c r="I113" s="115"/>
      <c r="J113" s="118"/>
      <c r="K113" s="115"/>
      <c r="L113" s="144"/>
      <c r="M113" s="144"/>
      <c r="N113" s="146"/>
      <c r="O113" s="146"/>
      <c r="P113" s="40" t="s">
        <v>14</v>
      </c>
      <c r="Q113" s="55">
        <f>SUBTOTAL(9,Q111:Q112)</f>
        <v>0</v>
      </c>
      <c r="R113" s="53"/>
      <c r="S113" s="80"/>
      <c r="T113" s="83"/>
      <c r="U113" s="86"/>
      <c r="V113" s="71"/>
      <c r="W113" s="74"/>
      <c r="X113" s="19">
        <f>ROW()</f>
        <v>113</v>
      </c>
      <c r="Y113" s="37">
        <f>D111</f>
        <v>0</v>
      </c>
      <c r="Z113" s="38">
        <f>N111</f>
        <v>0</v>
      </c>
      <c r="AA113" s="18" t="str">
        <f t="shared" si="4"/>
        <v/>
      </c>
      <c r="AB113" s="18" t="e">
        <f>IF(#REF!=0,"","平成２６年度")</f>
        <v>#REF!</v>
      </c>
      <c r="AC113" s="18" t="e">
        <f>IF(#REF!=0,"","平成２７年度")</f>
        <v>#REF!</v>
      </c>
      <c r="AD113" s="18" t="e">
        <f>IF(#REF!=0,"","平成２８年度")</f>
        <v>#REF!</v>
      </c>
      <c r="AE113" s="18" t="e">
        <f>IF(#REF!=0,"","平成２９年度")</f>
        <v>#REF!</v>
      </c>
      <c r="AF113" s="68"/>
      <c r="AG113" s="31"/>
      <c r="AI113" s="31"/>
      <c r="AL113" s="1"/>
      <c r="AM113" s="1"/>
      <c r="AN113" s="1"/>
      <c r="AO113" s="1"/>
      <c r="AP113" s="1"/>
    </row>
    <row r="114" spans="1:42" ht="18.399999999999999" hidden="1" customHeight="1" x14ac:dyDescent="0.15">
      <c r="A114" s="6" t="e">
        <f>AA116&amp;AB116&amp;AC116&amp;AD116&amp;AE116&amp;AF114</f>
        <v>#REF!</v>
      </c>
      <c r="B114" s="37" t="e">
        <f t="shared" si="5"/>
        <v>#REF!</v>
      </c>
      <c r="C114" s="119">
        <v>35</v>
      </c>
      <c r="D114" s="122"/>
      <c r="E114" s="113"/>
      <c r="F114" s="116" t="s">
        <v>18</v>
      </c>
      <c r="G114" s="113"/>
      <c r="H114" s="116" t="s">
        <v>18</v>
      </c>
      <c r="I114" s="113"/>
      <c r="J114" s="116" t="str">
        <f>IF(D114="","","-")</f>
        <v/>
      </c>
      <c r="K114" s="113"/>
      <c r="L114" s="142"/>
      <c r="M114" s="142"/>
      <c r="N114" s="75"/>
      <c r="O114" s="75"/>
      <c r="P114" s="20" t="s">
        <v>17</v>
      </c>
      <c r="Q114" s="56"/>
      <c r="R114" s="54"/>
      <c r="S114" s="78"/>
      <c r="T114" s="81"/>
      <c r="U114" s="84" t="s">
        <v>16</v>
      </c>
      <c r="V114" s="69"/>
      <c r="W114" s="72"/>
      <c r="X114" s="19">
        <f>ROW()</f>
        <v>114</v>
      </c>
      <c r="Y114" s="37">
        <f>D114</f>
        <v>0</v>
      </c>
      <c r="Z114" s="38">
        <f>N114</f>
        <v>0</v>
      </c>
      <c r="AA114" s="18" t="str">
        <f t="shared" si="4"/>
        <v/>
      </c>
      <c r="AB114" s="18" t="e">
        <f>IF(#REF!=0,"","平成２６年度")</f>
        <v>#REF!</v>
      </c>
      <c r="AC114" s="18" t="e">
        <f>IF(#REF!=0,"","平成２７年度")</f>
        <v>#REF!</v>
      </c>
      <c r="AD114" s="18" t="e">
        <f>IF(#REF!=0,"","平成２８年度")</f>
        <v>#REF!</v>
      </c>
      <c r="AE114" s="18" t="e">
        <f>IF(#REF!=0,"","平成２９年度")</f>
        <v>#REF!</v>
      </c>
      <c r="AF114" s="68" t="str">
        <f>IF(E114="","",IF(E114="A","復興庁",IF(E114="B","文部科学省",IF(E114="C","国土交通省",))))</f>
        <v/>
      </c>
      <c r="AG114" s="31"/>
      <c r="AI114" s="31"/>
      <c r="AL114" s="1"/>
      <c r="AM114" s="1"/>
      <c r="AN114" s="1"/>
      <c r="AO114" s="1"/>
      <c r="AP114" s="1"/>
    </row>
    <row r="115" spans="1:42" ht="18.399999999999999" hidden="1" customHeight="1" x14ac:dyDescent="0.15">
      <c r="A115" s="6" t="e">
        <f>AA115&amp;AB115&amp;AC115&amp;AD115&amp;AE115&amp;AF114</f>
        <v>#REF!</v>
      </c>
      <c r="B115" s="37" t="e">
        <f t="shared" si="5"/>
        <v>#REF!</v>
      </c>
      <c r="C115" s="120"/>
      <c r="D115" s="123"/>
      <c r="E115" s="114"/>
      <c r="F115" s="117"/>
      <c r="G115" s="114"/>
      <c r="H115" s="117"/>
      <c r="I115" s="114"/>
      <c r="J115" s="117"/>
      <c r="K115" s="114"/>
      <c r="L115" s="143"/>
      <c r="M115" s="143"/>
      <c r="N115" s="145"/>
      <c r="O115" s="145"/>
      <c r="P115" s="39" t="s">
        <v>15</v>
      </c>
      <c r="Q115" s="57"/>
      <c r="R115" s="49"/>
      <c r="S115" s="79"/>
      <c r="T115" s="82"/>
      <c r="U115" s="85"/>
      <c r="V115" s="70"/>
      <c r="W115" s="73"/>
      <c r="X115" s="19">
        <f>ROW()</f>
        <v>115</v>
      </c>
      <c r="Y115" s="37">
        <f>D114</f>
        <v>0</v>
      </c>
      <c r="Z115" s="38">
        <f>N114</f>
        <v>0</v>
      </c>
      <c r="AA115" s="18" t="str">
        <f t="shared" si="4"/>
        <v/>
      </c>
      <c r="AB115" s="18" t="e">
        <f>IF(#REF!=0,"","平成２６年度")</f>
        <v>#REF!</v>
      </c>
      <c r="AC115" s="18" t="e">
        <f>IF(#REF!=0,"","平成２７年度")</f>
        <v>#REF!</v>
      </c>
      <c r="AD115" s="18" t="e">
        <f>IF(#REF!=0,"","平成２８年度")</f>
        <v>#REF!</v>
      </c>
      <c r="AE115" s="18" t="e">
        <f>IF(#REF!=0,"","平成２９年度")</f>
        <v>#REF!</v>
      </c>
      <c r="AF115" s="68"/>
      <c r="AJ115" s="1"/>
      <c r="AK115" s="1"/>
      <c r="AL115" s="1"/>
      <c r="AM115" s="1"/>
      <c r="AN115" s="1"/>
      <c r="AO115" s="1"/>
      <c r="AP115" s="1"/>
    </row>
    <row r="116" spans="1:42" ht="18.399999999999999" hidden="1" customHeight="1" x14ac:dyDescent="0.15">
      <c r="A116" s="6" t="e">
        <f>AA116&amp;AB116&amp;AC116&amp;AD116&amp;AE116&amp;AF114</f>
        <v>#REF!</v>
      </c>
      <c r="B116" s="37" t="e">
        <f t="shared" si="5"/>
        <v>#REF!</v>
      </c>
      <c r="C116" s="121"/>
      <c r="D116" s="124"/>
      <c r="E116" s="115"/>
      <c r="F116" s="118"/>
      <c r="G116" s="115"/>
      <c r="H116" s="118"/>
      <c r="I116" s="115"/>
      <c r="J116" s="118"/>
      <c r="K116" s="115"/>
      <c r="L116" s="144"/>
      <c r="M116" s="144"/>
      <c r="N116" s="146"/>
      <c r="O116" s="146"/>
      <c r="P116" s="40" t="s">
        <v>14</v>
      </c>
      <c r="Q116" s="55">
        <f>SUBTOTAL(9,Q114:Q115)</f>
        <v>0</v>
      </c>
      <c r="R116" s="53"/>
      <c r="S116" s="80"/>
      <c r="T116" s="83"/>
      <c r="U116" s="86"/>
      <c r="V116" s="71"/>
      <c r="W116" s="74"/>
      <c r="X116" s="19">
        <f>ROW()</f>
        <v>116</v>
      </c>
      <c r="Y116" s="37">
        <f>D114</f>
        <v>0</v>
      </c>
      <c r="Z116" s="38">
        <f>N114</f>
        <v>0</v>
      </c>
      <c r="AA116" s="18" t="str">
        <f t="shared" si="4"/>
        <v/>
      </c>
      <c r="AB116" s="18" t="e">
        <f>IF(#REF!=0,"","平成２６年度")</f>
        <v>#REF!</v>
      </c>
      <c r="AC116" s="18" t="e">
        <f>IF(#REF!=0,"","平成２７年度")</f>
        <v>#REF!</v>
      </c>
      <c r="AD116" s="18" t="e">
        <f>IF(#REF!=0,"","平成２８年度")</f>
        <v>#REF!</v>
      </c>
      <c r="AE116" s="18" t="e">
        <f>IF(#REF!=0,"","平成２９年度")</f>
        <v>#REF!</v>
      </c>
      <c r="AF116" s="68"/>
      <c r="AJ116" s="1"/>
      <c r="AK116" s="1"/>
      <c r="AL116" s="1"/>
      <c r="AM116" s="1"/>
      <c r="AN116" s="1"/>
      <c r="AO116" s="1"/>
      <c r="AP116" s="1"/>
    </row>
    <row r="117" spans="1:42" ht="18.399999999999999" hidden="1" customHeight="1" x14ac:dyDescent="0.15">
      <c r="A117" s="6" t="e">
        <f>AA119&amp;AB119&amp;AC119&amp;AD119&amp;AE119&amp;AF117</f>
        <v>#REF!</v>
      </c>
      <c r="B117" s="37" t="e">
        <f t="shared" si="5"/>
        <v>#REF!</v>
      </c>
      <c r="C117" s="119">
        <v>36</v>
      </c>
      <c r="D117" s="122"/>
      <c r="E117" s="113"/>
      <c r="F117" s="116" t="s">
        <v>20</v>
      </c>
      <c r="G117" s="113"/>
      <c r="H117" s="116" t="s">
        <v>20</v>
      </c>
      <c r="I117" s="113"/>
      <c r="J117" s="116" t="str">
        <f>IF(D117="","","-")</f>
        <v/>
      </c>
      <c r="K117" s="113"/>
      <c r="L117" s="142"/>
      <c r="M117" s="142"/>
      <c r="N117" s="75"/>
      <c r="O117" s="75"/>
      <c r="P117" s="20" t="s">
        <v>17</v>
      </c>
      <c r="Q117" s="56"/>
      <c r="R117" s="54"/>
      <c r="S117" s="78"/>
      <c r="T117" s="81"/>
      <c r="U117" s="84" t="s">
        <v>19</v>
      </c>
      <c r="V117" s="69"/>
      <c r="W117" s="72"/>
      <c r="X117" s="19">
        <f>ROW()</f>
        <v>117</v>
      </c>
      <c r="Y117" s="37">
        <f>D117</f>
        <v>0</v>
      </c>
      <c r="Z117" s="38">
        <f>N117</f>
        <v>0</v>
      </c>
      <c r="AA117" s="18" t="str">
        <f t="shared" si="4"/>
        <v/>
      </c>
      <c r="AB117" s="18" t="e">
        <f>IF(#REF!=0,"","平成２６年度")</f>
        <v>#REF!</v>
      </c>
      <c r="AC117" s="18" t="e">
        <f>IF(#REF!=0,"","平成２７年度")</f>
        <v>#REF!</v>
      </c>
      <c r="AD117" s="18" t="e">
        <f>IF(#REF!=0,"","平成２８年度")</f>
        <v>#REF!</v>
      </c>
      <c r="AE117" s="18" t="e">
        <f>IF(#REF!=0,"","平成２９年度")</f>
        <v>#REF!</v>
      </c>
      <c r="AF117" s="68" t="str">
        <f>IF(E117="","",IF(E117="A","復興庁",IF(E117="B","文部科学省",IF(E117="C","国土交通省",))))</f>
        <v/>
      </c>
      <c r="AJ117" s="1"/>
      <c r="AK117" s="1"/>
      <c r="AL117" s="1"/>
      <c r="AM117" s="1"/>
      <c r="AN117" s="1"/>
      <c r="AO117" s="1"/>
      <c r="AP117" s="1"/>
    </row>
    <row r="118" spans="1:42" ht="18.399999999999999" hidden="1" customHeight="1" x14ac:dyDescent="0.15">
      <c r="A118" s="6" t="e">
        <f>AA118&amp;AB118&amp;AC118&amp;AD118&amp;AE118&amp;AF117</f>
        <v>#REF!</v>
      </c>
      <c r="B118" s="37" t="e">
        <f t="shared" si="5"/>
        <v>#REF!</v>
      </c>
      <c r="C118" s="120"/>
      <c r="D118" s="123"/>
      <c r="E118" s="114"/>
      <c r="F118" s="117"/>
      <c r="G118" s="114"/>
      <c r="H118" s="117"/>
      <c r="I118" s="114"/>
      <c r="J118" s="117"/>
      <c r="K118" s="114"/>
      <c r="L118" s="143"/>
      <c r="M118" s="143"/>
      <c r="N118" s="145"/>
      <c r="O118" s="145"/>
      <c r="P118" s="39" t="s">
        <v>15</v>
      </c>
      <c r="Q118" s="57"/>
      <c r="R118" s="49"/>
      <c r="S118" s="79"/>
      <c r="T118" s="82"/>
      <c r="U118" s="85"/>
      <c r="V118" s="70"/>
      <c r="W118" s="73"/>
      <c r="X118" s="19">
        <f>ROW()</f>
        <v>118</v>
      </c>
      <c r="Y118" s="37">
        <f>D117</f>
        <v>0</v>
      </c>
      <c r="Z118" s="38">
        <f>N117</f>
        <v>0</v>
      </c>
      <c r="AA118" s="18" t="str">
        <f t="shared" si="4"/>
        <v/>
      </c>
      <c r="AB118" s="18" t="e">
        <f>IF(#REF!=0,"","平成２６年度")</f>
        <v>#REF!</v>
      </c>
      <c r="AC118" s="18" t="e">
        <f>IF(#REF!=0,"","平成２７年度")</f>
        <v>#REF!</v>
      </c>
      <c r="AD118" s="18" t="e">
        <f>IF(#REF!=0,"","平成２８年度")</f>
        <v>#REF!</v>
      </c>
      <c r="AE118" s="18" t="e">
        <f>IF(#REF!=0,"","平成２９年度")</f>
        <v>#REF!</v>
      </c>
      <c r="AF118" s="68"/>
      <c r="AJ118" s="1"/>
      <c r="AK118" s="1"/>
      <c r="AL118" s="1"/>
      <c r="AM118" s="1"/>
      <c r="AN118" s="1"/>
      <c r="AO118" s="1"/>
      <c r="AP118" s="1"/>
    </row>
    <row r="119" spans="1:42" ht="18.399999999999999" hidden="1" customHeight="1" x14ac:dyDescent="0.15">
      <c r="A119" s="6" t="e">
        <f>AA119&amp;AB119&amp;AC119&amp;AD119&amp;AE119&amp;AF117</f>
        <v>#REF!</v>
      </c>
      <c r="B119" s="37" t="e">
        <f t="shared" si="5"/>
        <v>#REF!</v>
      </c>
      <c r="C119" s="121"/>
      <c r="D119" s="124"/>
      <c r="E119" s="115"/>
      <c r="F119" s="118"/>
      <c r="G119" s="115"/>
      <c r="H119" s="118"/>
      <c r="I119" s="115"/>
      <c r="J119" s="118"/>
      <c r="K119" s="115"/>
      <c r="L119" s="144"/>
      <c r="M119" s="144"/>
      <c r="N119" s="146"/>
      <c r="O119" s="146"/>
      <c r="P119" s="40" t="s">
        <v>14</v>
      </c>
      <c r="Q119" s="55">
        <f>SUBTOTAL(9,Q117:Q118)</f>
        <v>0</v>
      </c>
      <c r="R119" s="53"/>
      <c r="S119" s="80"/>
      <c r="T119" s="83"/>
      <c r="U119" s="86"/>
      <c r="V119" s="71"/>
      <c r="W119" s="74"/>
      <c r="X119" s="19">
        <f>ROW()</f>
        <v>119</v>
      </c>
      <c r="Y119" s="37">
        <f>D117</f>
        <v>0</v>
      </c>
      <c r="Z119" s="38">
        <f>N117</f>
        <v>0</v>
      </c>
      <c r="AA119" s="18" t="str">
        <f t="shared" si="4"/>
        <v/>
      </c>
      <c r="AB119" s="18" t="e">
        <f>IF(#REF!=0,"","平成２６年度")</f>
        <v>#REF!</v>
      </c>
      <c r="AC119" s="18" t="e">
        <f>IF(#REF!=0,"","平成２７年度")</f>
        <v>#REF!</v>
      </c>
      <c r="AD119" s="18" t="e">
        <f>IF(#REF!=0,"","平成２８年度")</f>
        <v>#REF!</v>
      </c>
      <c r="AE119" s="18" t="e">
        <f>IF(#REF!=0,"","平成２９年度")</f>
        <v>#REF!</v>
      </c>
      <c r="AF119" s="68"/>
      <c r="AJ119" s="1"/>
      <c r="AK119" s="1"/>
      <c r="AL119" s="1"/>
      <c r="AM119" s="1"/>
      <c r="AN119" s="1"/>
      <c r="AO119" s="1"/>
      <c r="AP119" s="1"/>
    </row>
    <row r="120" spans="1:42" ht="18.399999999999999" hidden="1" customHeight="1" x14ac:dyDescent="0.15">
      <c r="A120" s="6" t="e">
        <f>AA122&amp;AB122&amp;AC122&amp;AD122&amp;AE122&amp;AF120</f>
        <v>#REF!</v>
      </c>
      <c r="B120" s="37" t="e">
        <f t="shared" si="5"/>
        <v>#REF!</v>
      </c>
      <c r="C120" s="119">
        <v>37</v>
      </c>
      <c r="D120" s="122"/>
      <c r="E120" s="113"/>
      <c r="F120" s="116" t="s">
        <v>18</v>
      </c>
      <c r="G120" s="113"/>
      <c r="H120" s="116" t="s">
        <v>18</v>
      </c>
      <c r="I120" s="113"/>
      <c r="J120" s="116" t="str">
        <f>IF(D120="","","-")</f>
        <v/>
      </c>
      <c r="K120" s="113"/>
      <c r="L120" s="142"/>
      <c r="M120" s="142"/>
      <c r="N120" s="75"/>
      <c r="O120" s="75"/>
      <c r="P120" s="20" t="s">
        <v>17</v>
      </c>
      <c r="Q120" s="56"/>
      <c r="R120" s="54"/>
      <c r="S120" s="78"/>
      <c r="T120" s="81"/>
      <c r="U120" s="84" t="s">
        <v>16</v>
      </c>
      <c r="V120" s="69"/>
      <c r="W120" s="72"/>
      <c r="X120" s="19">
        <f>ROW()</f>
        <v>120</v>
      </c>
      <c r="Y120" s="37">
        <f>D120</f>
        <v>0</v>
      </c>
      <c r="Z120" s="38">
        <f>N120</f>
        <v>0</v>
      </c>
      <c r="AA120" s="18" t="str">
        <f t="shared" si="4"/>
        <v/>
      </c>
      <c r="AB120" s="18" t="e">
        <f>IF(#REF!=0,"","平成２６年度")</f>
        <v>#REF!</v>
      </c>
      <c r="AC120" s="18" t="e">
        <f>IF(#REF!=0,"","平成２７年度")</f>
        <v>#REF!</v>
      </c>
      <c r="AD120" s="18" t="e">
        <f>IF(#REF!=0,"","平成２８年度")</f>
        <v>#REF!</v>
      </c>
      <c r="AE120" s="18" t="e">
        <f>IF(#REF!=0,"","平成２９年度")</f>
        <v>#REF!</v>
      </c>
      <c r="AF120" s="68" t="str">
        <f>IF(E120="","",IF(E120="A","復興庁",IF(E120="B","文部科学省",IF(E120="C","国土交通省",))))</f>
        <v/>
      </c>
      <c r="AJ120" s="1"/>
      <c r="AK120" s="1"/>
      <c r="AL120" s="1"/>
      <c r="AM120" s="1"/>
      <c r="AN120" s="1"/>
      <c r="AO120" s="1"/>
      <c r="AP120" s="1"/>
    </row>
    <row r="121" spans="1:42" ht="18.399999999999999" hidden="1" customHeight="1" x14ac:dyDescent="0.15">
      <c r="A121" s="6" t="e">
        <f>AA121&amp;AB121&amp;AC121&amp;AD121&amp;AE121&amp;AF120</f>
        <v>#REF!</v>
      </c>
      <c r="B121" s="37" t="e">
        <f t="shared" si="5"/>
        <v>#REF!</v>
      </c>
      <c r="C121" s="120"/>
      <c r="D121" s="123"/>
      <c r="E121" s="114"/>
      <c r="F121" s="117"/>
      <c r="G121" s="114"/>
      <c r="H121" s="117"/>
      <c r="I121" s="114"/>
      <c r="J121" s="117"/>
      <c r="K121" s="114"/>
      <c r="L121" s="143"/>
      <c r="M121" s="143"/>
      <c r="N121" s="145"/>
      <c r="O121" s="145"/>
      <c r="P121" s="39" t="s">
        <v>15</v>
      </c>
      <c r="Q121" s="57"/>
      <c r="R121" s="49"/>
      <c r="S121" s="79"/>
      <c r="T121" s="82"/>
      <c r="U121" s="85"/>
      <c r="V121" s="70"/>
      <c r="W121" s="73"/>
      <c r="X121" s="19">
        <f>ROW()</f>
        <v>121</v>
      </c>
      <c r="Y121" s="37">
        <f>D120</f>
        <v>0</v>
      </c>
      <c r="Z121" s="38">
        <f>N120</f>
        <v>0</v>
      </c>
      <c r="AA121" s="18" t="str">
        <f t="shared" si="4"/>
        <v/>
      </c>
      <c r="AB121" s="18" t="e">
        <f>IF(#REF!=0,"","平成２６年度")</f>
        <v>#REF!</v>
      </c>
      <c r="AC121" s="18" t="e">
        <f>IF(#REF!=0,"","平成２７年度")</f>
        <v>#REF!</v>
      </c>
      <c r="AD121" s="18" t="e">
        <f>IF(#REF!=0,"","平成２８年度")</f>
        <v>#REF!</v>
      </c>
      <c r="AE121" s="18" t="e">
        <f>IF(#REF!=0,"","平成２９年度")</f>
        <v>#REF!</v>
      </c>
      <c r="AF121" s="68"/>
      <c r="AJ121" s="1"/>
      <c r="AK121" s="1"/>
      <c r="AL121" s="1"/>
      <c r="AM121" s="1"/>
      <c r="AN121" s="1"/>
      <c r="AO121" s="1"/>
      <c r="AP121" s="1"/>
    </row>
    <row r="122" spans="1:42" ht="18.399999999999999" hidden="1" customHeight="1" x14ac:dyDescent="0.15">
      <c r="A122" s="6" t="e">
        <f>AA122&amp;AB122&amp;AC122&amp;AD122&amp;AE122&amp;AF120</f>
        <v>#REF!</v>
      </c>
      <c r="B122" s="37" t="e">
        <f t="shared" si="5"/>
        <v>#REF!</v>
      </c>
      <c r="C122" s="121"/>
      <c r="D122" s="124"/>
      <c r="E122" s="115"/>
      <c r="F122" s="118"/>
      <c r="G122" s="115"/>
      <c r="H122" s="118"/>
      <c r="I122" s="115"/>
      <c r="J122" s="118"/>
      <c r="K122" s="115"/>
      <c r="L122" s="144"/>
      <c r="M122" s="144"/>
      <c r="N122" s="146"/>
      <c r="O122" s="146"/>
      <c r="P122" s="40" t="s">
        <v>14</v>
      </c>
      <c r="Q122" s="55">
        <f>SUBTOTAL(9,Q120:Q121)</f>
        <v>0</v>
      </c>
      <c r="R122" s="53"/>
      <c r="S122" s="80"/>
      <c r="T122" s="83"/>
      <c r="U122" s="86"/>
      <c r="V122" s="71"/>
      <c r="W122" s="74"/>
      <c r="X122" s="19">
        <f>ROW()</f>
        <v>122</v>
      </c>
      <c r="Y122" s="37">
        <f>D120</f>
        <v>0</v>
      </c>
      <c r="Z122" s="38">
        <f>N120</f>
        <v>0</v>
      </c>
      <c r="AA122" s="18" t="str">
        <f t="shared" si="4"/>
        <v/>
      </c>
      <c r="AB122" s="18" t="e">
        <f>IF(#REF!=0,"","平成２６年度")</f>
        <v>#REF!</v>
      </c>
      <c r="AC122" s="18" t="e">
        <f>IF(#REF!=0,"","平成２７年度")</f>
        <v>#REF!</v>
      </c>
      <c r="AD122" s="18" t="e">
        <f>IF(#REF!=0,"","平成２８年度")</f>
        <v>#REF!</v>
      </c>
      <c r="AE122" s="18" t="e">
        <f>IF(#REF!=0,"","平成２９年度")</f>
        <v>#REF!</v>
      </c>
      <c r="AF122" s="68"/>
      <c r="AJ122" s="1"/>
      <c r="AK122" s="1"/>
      <c r="AL122" s="1"/>
      <c r="AM122" s="1"/>
      <c r="AN122" s="1"/>
      <c r="AO122" s="1"/>
      <c r="AP122" s="1"/>
    </row>
    <row r="123" spans="1:42" ht="18.399999999999999" hidden="1" customHeight="1" x14ac:dyDescent="0.15">
      <c r="A123" s="6" t="e">
        <f>AA125&amp;AB125&amp;AC125&amp;AD125&amp;AE125&amp;AF123</f>
        <v>#REF!</v>
      </c>
      <c r="B123" s="37" t="e">
        <f t="shared" si="5"/>
        <v>#REF!</v>
      </c>
      <c r="C123" s="119">
        <v>38</v>
      </c>
      <c r="D123" s="122"/>
      <c r="E123" s="113"/>
      <c r="F123" s="116" t="s">
        <v>18</v>
      </c>
      <c r="G123" s="113"/>
      <c r="H123" s="116" t="s">
        <v>18</v>
      </c>
      <c r="I123" s="113"/>
      <c r="J123" s="116" t="str">
        <f>IF(D123="","","-")</f>
        <v/>
      </c>
      <c r="K123" s="113"/>
      <c r="L123" s="142"/>
      <c r="M123" s="142"/>
      <c r="N123" s="75"/>
      <c r="O123" s="75"/>
      <c r="P123" s="20" t="s">
        <v>17</v>
      </c>
      <c r="Q123" s="56"/>
      <c r="R123" s="54"/>
      <c r="S123" s="78"/>
      <c r="T123" s="81"/>
      <c r="U123" s="84" t="s">
        <v>16</v>
      </c>
      <c r="V123" s="69"/>
      <c r="W123" s="72"/>
      <c r="X123" s="19">
        <f>ROW()</f>
        <v>123</v>
      </c>
      <c r="Y123" s="37">
        <f>D123</f>
        <v>0</v>
      </c>
      <c r="Z123" s="38">
        <f>N123</f>
        <v>0</v>
      </c>
      <c r="AA123" s="18" t="str">
        <f t="shared" si="4"/>
        <v/>
      </c>
      <c r="AB123" s="18" t="e">
        <f>IF(#REF!=0,"","平成２６年度")</f>
        <v>#REF!</v>
      </c>
      <c r="AC123" s="18" t="e">
        <f>IF(#REF!=0,"","平成２７年度")</f>
        <v>#REF!</v>
      </c>
      <c r="AD123" s="18" t="e">
        <f>IF(#REF!=0,"","平成２８年度")</f>
        <v>#REF!</v>
      </c>
      <c r="AE123" s="18" t="e">
        <f>IF(#REF!=0,"","平成２９年度")</f>
        <v>#REF!</v>
      </c>
      <c r="AF123" s="68" t="str">
        <f>IF(E123="","",IF(E123="A","復興庁",IF(E123="B","文部科学省",IF(E123="C","国土交通省",))))</f>
        <v/>
      </c>
      <c r="AJ123" s="1"/>
      <c r="AK123" s="1"/>
      <c r="AL123" s="1"/>
      <c r="AM123" s="1"/>
      <c r="AN123" s="1"/>
      <c r="AO123" s="1"/>
      <c r="AP123" s="1"/>
    </row>
    <row r="124" spans="1:42" ht="18.399999999999999" hidden="1" customHeight="1" x14ac:dyDescent="0.15">
      <c r="A124" s="6" t="e">
        <f>AA124&amp;AB124&amp;AC124&amp;AD124&amp;AE124&amp;AF123</f>
        <v>#REF!</v>
      </c>
      <c r="B124" s="37" t="e">
        <f t="shared" si="5"/>
        <v>#REF!</v>
      </c>
      <c r="C124" s="120"/>
      <c r="D124" s="123"/>
      <c r="E124" s="114"/>
      <c r="F124" s="117"/>
      <c r="G124" s="114"/>
      <c r="H124" s="117"/>
      <c r="I124" s="114"/>
      <c r="J124" s="117"/>
      <c r="K124" s="114"/>
      <c r="L124" s="143"/>
      <c r="M124" s="143"/>
      <c r="N124" s="145"/>
      <c r="O124" s="145"/>
      <c r="P124" s="39" t="s">
        <v>15</v>
      </c>
      <c r="Q124" s="57"/>
      <c r="R124" s="49"/>
      <c r="S124" s="79"/>
      <c r="T124" s="82"/>
      <c r="U124" s="85"/>
      <c r="V124" s="70"/>
      <c r="W124" s="73"/>
      <c r="X124" s="19">
        <f>ROW()</f>
        <v>124</v>
      </c>
      <c r="Y124" s="37">
        <f>D123</f>
        <v>0</v>
      </c>
      <c r="Z124" s="38">
        <f>N123</f>
        <v>0</v>
      </c>
      <c r="AA124" s="18" t="str">
        <f t="shared" si="4"/>
        <v/>
      </c>
      <c r="AB124" s="18" t="e">
        <f>IF(#REF!=0,"","平成２６年度")</f>
        <v>#REF!</v>
      </c>
      <c r="AC124" s="18" t="e">
        <f>IF(#REF!=0,"","平成２７年度")</f>
        <v>#REF!</v>
      </c>
      <c r="AD124" s="18" t="e">
        <f>IF(#REF!=0,"","平成２８年度")</f>
        <v>#REF!</v>
      </c>
      <c r="AE124" s="18" t="e">
        <f>IF(#REF!=0,"","平成２９年度")</f>
        <v>#REF!</v>
      </c>
      <c r="AF124" s="68"/>
      <c r="AJ124" s="1"/>
      <c r="AK124" s="1"/>
      <c r="AL124" s="1"/>
      <c r="AM124" s="1"/>
      <c r="AN124" s="1"/>
      <c r="AO124" s="1"/>
      <c r="AP124" s="1"/>
    </row>
    <row r="125" spans="1:42" ht="18.399999999999999" hidden="1" customHeight="1" x14ac:dyDescent="0.15">
      <c r="A125" s="6" t="e">
        <f>AA125&amp;AB125&amp;AC125&amp;AD125&amp;AE125&amp;AF123</f>
        <v>#REF!</v>
      </c>
      <c r="B125" s="37" t="e">
        <f t="shared" si="5"/>
        <v>#REF!</v>
      </c>
      <c r="C125" s="121"/>
      <c r="D125" s="124"/>
      <c r="E125" s="115"/>
      <c r="F125" s="118"/>
      <c r="G125" s="115"/>
      <c r="H125" s="118"/>
      <c r="I125" s="115"/>
      <c r="J125" s="118"/>
      <c r="K125" s="115"/>
      <c r="L125" s="144"/>
      <c r="M125" s="144"/>
      <c r="N125" s="146"/>
      <c r="O125" s="146"/>
      <c r="P125" s="40" t="s">
        <v>14</v>
      </c>
      <c r="Q125" s="55">
        <f>SUBTOTAL(9,Q123:Q124)</f>
        <v>0</v>
      </c>
      <c r="R125" s="53"/>
      <c r="S125" s="80"/>
      <c r="T125" s="83"/>
      <c r="U125" s="86"/>
      <c r="V125" s="71"/>
      <c r="W125" s="74"/>
      <c r="X125" s="19">
        <f>ROW()</f>
        <v>125</v>
      </c>
      <c r="Y125" s="37">
        <f>D123</f>
        <v>0</v>
      </c>
      <c r="Z125" s="38">
        <f>N123</f>
        <v>0</v>
      </c>
      <c r="AA125" s="18" t="str">
        <f t="shared" si="4"/>
        <v/>
      </c>
      <c r="AB125" s="18" t="e">
        <f>IF(#REF!=0,"","平成２６年度")</f>
        <v>#REF!</v>
      </c>
      <c r="AC125" s="18" t="e">
        <f>IF(#REF!=0,"","平成２７年度")</f>
        <v>#REF!</v>
      </c>
      <c r="AD125" s="18" t="e">
        <f>IF(#REF!=0,"","平成２８年度")</f>
        <v>#REF!</v>
      </c>
      <c r="AE125" s="18" t="e">
        <f>IF(#REF!=0,"","平成２９年度")</f>
        <v>#REF!</v>
      </c>
      <c r="AF125" s="68"/>
      <c r="AJ125" s="1"/>
      <c r="AK125" s="1"/>
      <c r="AL125" s="1"/>
      <c r="AM125" s="1"/>
      <c r="AN125" s="1"/>
      <c r="AO125" s="1"/>
      <c r="AP125" s="1"/>
    </row>
    <row r="126" spans="1:42" ht="18.399999999999999" hidden="1" customHeight="1" x14ac:dyDescent="0.15">
      <c r="A126" s="6" t="e">
        <f>AA128&amp;AB128&amp;AC128&amp;AD128&amp;AE128&amp;AF126</f>
        <v>#REF!</v>
      </c>
      <c r="B126" s="37" t="e">
        <f t="shared" si="5"/>
        <v>#REF!</v>
      </c>
      <c r="C126" s="119">
        <v>39</v>
      </c>
      <c r="D126" s="122"/>
      <c r="E126" s="113"/>
      <c r="F126" s="116" t="s">
        <v>18</v>
      </c>
      <c r="G126" s="113"/>
      <c r="H126" s="116" t="s">
        <v>18</v>
      </c>
      <c r="I126" s="113"/>
      <c r="J126" s="116" t="str">
        <f>IF(D126="","","-")</f>
        <v/>
      </c>
      <c r="K126" s="113"/>
      <c r="L126" s="142"/>
      <c r="M126" s="142"/>
      <c r="N126" s="75"/>
      <c r="O126" s="75"/>
      <c r="P126" s="20" t="s">
        <v>17</v>
      </c>
      <c r="Q126" s="56"/>
      <c r="R126" s="54"/>
      <c r="S126" s="78"/>
      <c r="T126" s="81"/>
      <c r="U126" s="84" t="s">
        <v>16</v>
      </c>
      <c r="V126" s="69"/>
      <c r="W126" s="72"/>
      <c r="X126" s="19">
        <f>ROW()</f>
        <v>126</v>
      </c>
      <c r="Y126" s="37">
        <f>D126</f>
        <v>0</v>
      </c>
      <c r="Z126" s="38">
        <f>N126</f>
        <v>0</v>
      </c>
      <c r="AA126" s="18" t="str">
        <f t="shared" si="4"/>
        <v/>
      </c>
      <c r="AB126" s="18" t="e">
        <f>IF(#REF!=0,"","平成２６年度")</f>
        <v>#REF!</v>
      </c>
      <c r="AC126" s="18" t="e">
        <f>IF(#REF!=0,"","平成２７年度")</f>
        <v>#REF!</v>
      </c>
      <c r="AD126" s="18" t="e">
        <f>IF(#REF!=0,"","平成２８年度")</f>
        <v>#REF!</v>
      </c>
      <c r="AE126" s="18" t="e">
        <f>IF(#REF!=0,"","平成２９年度")</f>
        <v>#REF!</v>
      </c>
      <c r="AF126" s="68" t="str">
        <f>IF(E126="","",IF(E126="A","復興庁",IF(E126="B","文部科学省",IF(E126="C","国土交通省",))))</f>
        <v/>
      </c>
      <c r="AJ126" s="1"/>
      <c r="AK126" s="1"/>
      <c r="AL126" s="1"/>
      <c r="AM126" s="1"/>
      <c r="AN126" s="1"/>
      <c r="AO126" s="1"/>
      <c r="AP126" s="1"/>
    </row>
    <row r="127" spans="1:42" ht="18.399999999999999" hidden="1" customHeight="1" x14ac:dyDescent="0.15">
      <c r="A127" s="6" t="e">
        <f>AA127&amp;AB127&amp;AC127&amp;AD127&amp;AE127&amp;AF126</f>
        <v>#REF!</v>
      </c>
      <c r="B127" s="37" t="e">
        <f t="shared" si="5"/>
        <v>#REF!</v>
      </c>
      <c r="C127" s="120"/>
      <c r="D127" s="123"/>
      <c r="E127" s="114"/>
      <c r="F127" s="117"/>
      <c r="G127" s="114"/>
      <c r="H127" s="117"/>
      <c r="I127" s="114"/>
      <c r="J127" s="117"/>
      <c r="K127" s="114"/>
      <c r="L127" s="143"/>
      <c r="M127" s="143"/>
      <c r="N127" s="145"/>
      <c r="O127" s="145"/>
      <c r="P127" s="39" t="s">
        <v>15</v>
      </c>
      <c r="Q127" s="57"/>
      <c r="R127" s="49"/>
      <c r="S127" s="79"/>
      <c r="T127" s="82"/>
      <c r="U127" s="85"/>
      <c r="V127" s="70"/>
      <c r="W127" s="73"/>
      <c r="X127" s="19">
        <f>ROW()</f>
        <v>127</v>
      </c>
      <c r="Y127" s="37">
        <f>D126</f>
        <v>0</v>
      </c>
      <c r="Z127" s="38">
        <f>N126</f>
        <v>0</v>
      </c>
      <c r="AA127" s="18" t="str">
        <f t="shared" si="4"/>
        <v/>
      </c>
      <c r="AB127" s="18" t="e">
        <f>IF(#REF!=0,"","平成２６年度")</f>
        <v>#REF!</v>
      </c>
      <c r="AC127" s="18" t="e">
        <f>IF(#REF!=0,"","平成２７年度")</f>
        <v>#REF!</v>
      </c>
      <c r="AD127" s="18" t="e">
        <f>IF(#REF!=0,"","平成２８年度")</f>
        <v>#REF!</v>
      </c>
      <c r="AE127" s="18" t="e">
        <f>IF(#REF!=0,"","平成２９年度")</f>
        <v>#REF!</v>
      </c>
      <c r="AF127" s="68"/>
      <c r="AJ127" s="1"/>
      <c r="AK127" s="1"/>
      <c r="AL127" s="1"/>
      <c r="AM127" s="1"/>
      <c r="AN127" s="1"/>
      <c r="AO127" s="1"/>
      <c r="AP127" s="1"/>
    </row>
    <row r="128" spans="1:42" ht="18.399999999999999" hidden="1" customHeight="1" x14ac:dyDescent="0.15">
      <c r="A128" s="6" t="e">
        <f>AA128&amp;AB128&amp;AC128&amp;AD128&amp;AE128&amp;AF126</f>
        <v>#REF!</v>
      </c>
      <c r="B128" s="37" t="e">
        <f t="shared" si="5"/>
        <v>#REF!</v>
      </c>
      <c r="C128" s="121"/>
      <c r="D128" s="124"/>
      <c r="E128" s="115"/>
      <c r="F128" s="118"/>
      <c r="G128" s="115"/>
      <c r="H128" s="118"/>
      <c r="I128" s="115"/>
      <c r="J128" s="118"/>
      <c r="K128" s="115"/>
      <c r="L128" s="144"/>
      <c r="M128" s="144"/>
      <c r="N128" s="146"/>
      <c r="O128" s="146"/>
      <c r="P128" s="40" t="s">
        <v>14</v>
      </c>
      <c r="Q128" s="55">
        <f>SUBTOTAL(9,Q126:Q127)</f>
        <v>0</v>
      </c>
      <c r="R128" s="53"/>
      <c r="S128" s="80"/>
      <c r="T128" s="83"/>
      <c r="U128" s="86"/>
      <c r="V128" s="71"/>
      <c r="W128" s="74"/>
      <c r="X128" s="19">
        <f>ROW()</f>
        <v>128</v>
      </c>
      <c r="Y128" s="37">
        <f>D126</f>
        <v>0</v>
      </c>
      <c r="Z128" s="38">
        <f>N126</f>
        <v>0</v>
      </c>
      <c r="AA128" s="18" t="str">
        <f t="shared" si="4"/>
        <v/>
      </c>
      <c r="AB128" s="18" t="e">
        <f>IF(#REF!=0,"","平成２６年度")</f>
        <v>#REF!</v>
      </c>
      <c r="AC128" s="18" t="e">
        <f>IF(#REF!=0,"","平成２７年度")</f>
        <v>#REF!</v>
      </c>
      <c r="AD128" s="18" t="e">
        <f>IF(#REF!=0,"","平成２８年度")</f>
        <v>#REF!</v>
      </c>
      <c r="AE128" s="18" t="e">
        <f>IF(#REF!=0,"","平成２９年度")</f>
        <v>#REF!</v>
      </c>
      <c r="AF128" s="68"/>
      <c r="AJ128" s="1"/>
      <c r="AK128" s="1"/>
      <c r="AL128" s="1"/>
      <c r="AM128" s="1"/>
      <c r="AN128" s="1"/>
      <c r="AO128" s="1"/>
      <c r="AP128" s="1"/>
    </row>
    <row r="129" spans="1:42" ht="18.399999999999999" hidden="1" customHeight="1" x14ac:dyDescent="0.15">
      <c r="A129" s="6" t="e">
        <f>AA131&amp;AB131&amp;AC131&amp;AD131&amp;AE131&amp;AF129</f>
        <v>#REF!</v>
      </c>
      <c r="B129" s="37" t="e">
        <f t="shared" si="5"/>
        <v>#REF!</v>
      </c>
      <c r="C129" s="119">
        <v>40</v>
      </c>
      <c r="D129" s="122"/>
      <c r="E129" s="113"/>
      <c r="F129" s="116" t="s">
        <v>18</v>
      </c>
      <c r="G129" s="113"/>
      <c r="H129" s="116" t="s">
        <v>18</v>
      </c>
      <c r="I129" s="113"/>
      <c r="J129" s="116" t="str">
        <f>IF(D129="","","-")</f>
        <v/>
      </c>
      <c r="K129" s="113"/>
      <c r="L129" s="142"/>
      <c r="M129" s="142"/>
      <c r="N129" s="75"/>
      <c r="O129" s="75"/>
      <c r="P129" s="20" t="s">
        <v>17</v>
      </c>
      <c r="Q129" s="56"/>
      <c r="R129" s="54"/>
      <c r="S129" s="78"/>
      <c r="T129" s="81"/>
      <c r="U129" s="84" t="s">
        <v>16</v>
      </c>
      <c r="V129" s="69"/>
      <c r="W129" s="72"/>
      <c r="X129" s="19">
        <f>ROW()</f>
        <v>129</v>
      </c>
      <c r="Y129" s="37">
        <f>D129</f>
        <v>0</v>
      </c>
      <c r="Z129" s="38">
        <f>N129</f>
        <v>0</v>
      </c>
      <c r="AA129" s="18" t="str">
        <f t="shared" si="4"/>
        <v/>
      </c>
      <c r="AB129" s="18" t="e">
        <f>IF(#REF!=0,"","平成２６年度")</f>
        <v>#REF!</v>
      </c>
      <c r="AC129" s="18" t="e">
        <f>IF(#REF!=0,"","平成２７年度")</f>
        <v>#REF!</v>
      </c>
      <c r="AD129" s="18" t="e">
        <f>IF(#REF!=0,"","平成２８年度")</f>
        <v>#REF!</v>
      </c>
      <c r="AE129" s="18" t="e">
        <f>IF(#REF!=0,"","平成２９年度")</f>
        <v>#REF!</v>
      </c>
      <c r="AF129" s="68" t="str">
        <f>IF(E129="","",IF(E129="A","復興庁",IF(E129="B","文部科学省",IF(E129="C","国土交通省",))))</f>
        <v/>
      </c>
      <c r="AJ129" s="1"/>
      <c r="AK129" s="1"/>
      <c r="AL129" s="1"/>
      <c r="AM129" s="1"/>
      <c r="AN129" s="1"/>
      <c r="AO129" s="1"/>
      <c r="AP129" s="1"/>
    </row>
    <row r="130" spans="1:42" ht="18.399999999999999" hidden="1" customHeight="1" x14ac:dyDescent="0.15">
      <c r="A130" s="6" t="e">
        <f>AA130&amp;AB130&amp;AC130&amp;AD130&amp;AE130&amp;AF129</f>
        <v>#REF!</v>
      </c>
      <c r="B130" s="37" t="e">
        <f t="shared" si="5"/>
        <v>#REF!</v>
      </c>
      <c r="C130" s="120"/>
      <c r="D130" s="123"/>
      <c r="E130" s="114"/>
      <c r="F130" s="117"/>
      <c r="G130" s="114"/>
      <c r="H130" s="117"/>
      <c r="I130" s="114"/>
      <c r="J130" s="117"/>
      <c r="K130" s="114"/>
      <c r="L130" s="143"/>
      <c r="M130" s="143"/>
      <c r="N130" s="145"/>
      <c r="O130" s="145"/>
      <c r="P130" s="39" t="s">
        <v>15</v>
      </c>
      <c r="Q130" s="57"/>
      <c r="R130" s="49"/>
      <c r="S130" s="79"/>
      <c r="T130" s="82"/>
      <c r="U130" s="85"/>
      <c r="V130" s="70"/>
      <c r="W130" s="73"/>
      <c r="X130" s="19">
        <f>ROW()</f>
        <v>130</v>
      </c>
      <c r="Y130" s="37">
        <f>D129</f>
        <v>0</v>
      </c>
      <c r="Z130" s="38">
        <f>N129</f>
        <v>0</v>
      </c>
      <c r="AA130" s="18" t="str">
        <f t="shared" si="4"/>
        <v/>
      </c>
      <c r="AB130" s="18" t="e">
        <f>IF(#REF!=0,"","平成２６年度")</f>
        <v>#REF!</v>
      </c>
      <c r="AC130" s="18" t="e">
        <f>IF(#REF!=0,"","平成２７年度")</f>
        <v>#REF!</v>
      </c>
      <c r="AD130" s="18" t="e">
        <f>IF(#REF!=0,"","平成２８年度")</f>
        <v>#REF!</v>
      </c>
      <c r="AE130" s="18" t="e">
        <f>IF(#REF!=0,"","平成２９年度")</f>
        <v>#REF!</v>
      </c>
      <c r="AF130" s="68"/>
      <c r="AJ130" s="1"/>
      <c r="AK130" s="1"/>
      <c r="AL130" s="1"/>
      <c r="AM130" s="1"/>
      <c r="AN130" s="1"/>
      <c r="AO130" s="1"/>
      <c r="AP130" s="1"/>
    </row>
    <row r="131" spans="1:42" ht="18.399999999999999" hidden="1" customHeight="1" x14ac:dyDescent="0.15">
      <c r="A131" s="6" t="e">
        <f>AA131&amp;AB131&amp;AC131&amp;AD131&amp;AE131&amp;AF129</f>
        <v>#REF!</v>
      </c>
      <c r="B131" s="37" t="e">
        <f t="shared" si="5"/>
        <v>#REF!</v>
      </c>
      <c r="C131" s="121"/>
      <c r="D131" s="124"/>
      <c r="E131" s="115"/>
      <c r="F131" s="118"/>
      <c r="G131" s="115"/>
      <c r="H131" s="118"/>
      <c r="I131" s="115"/>
      <c r="J131" s="118"/>
      <c r="K131" s="115"/>
      <c r="L131" s="144"/>
      <c r="M131" s="144"/>
      <c r="N131" s="146"/>
      <c r="O131" s="146"/>
      <c r="P131" s="40" t="s">
        <v>14</v>
      </c>
      <c r="Q131" s="55">
        <f>SUBTOTAL(9,Q129:Q130)</f>
        <v>0</v>
      </c>
      <c r="R131" s="53"/>
      <c r="S131" s="80"/>
      <c r="T131" s="83"/>
      <c r="U131" s="86"/>
      <c r="V131" s="71"/>
      <c r="W131" s="74"/>
      <c r="X131" s="19">
        <f>ROW()</f>
        <v>131</v>
      </c>
      <c r="Y131" s="37">
        <f>D129</f>
        <v>0</v>
      </c>
      <c r="Z131" s="38">
        <f>N129</f>
        <v>0</v>
      </c>
      <c r="AA131" s="18" t="str">
        <f t="shared" si="4"/>
        <v/>
      </c>
      <c r="AB131" s="18" t="e">
        <f>IF(#REF!=0,"","平成２６年度")</f>
        <v>#REF!</v>
      </c>
      <c r="AC131" s="18" t="e">
        <f>IF(#REF!=0,"","平成２７年度")</f>
        <v>#REF!</v>
      </c>
      <c r="AD131" s="18" t="e">
        <f>IF(#REF!=0,"","平成２８年度")</f>
        <v>#REF!</v>
      </c>
      <c r="AE131" s="18" t="e">
        <f>IF(#REF!=0,"","平成２９年度")</f>
        <v>#REF!</v>
      </c>
      <c r="AF131" s="68"/>
      <c r="AJ131" s="1"/>
      <c r="AK131" s="1"/>
      <c r="AL131" s="1"/>
      <c r="AM131" s="1"/>
      <c r="AN131" s="1"/>
      <c r="AO131" s="1"/>
      <c r="AP131" s="1"/>
    </row>
    <row r="132" spans="1:42" ht="18.399999999999999" hidden="1" customHeight="1" x14ac:dyDescent="0.15">
      <c r="A132" s="6" t="e">
        <f>AA134&amp;AB134&amp;AC134&amp;AD134&amp;AE134&amp;AF132</f>
        <v>#REF!</v>
      </c>
      <c r="B132" s="37" t="e">
        <f t="shared" si="5"/>
        <v>#REF!</v>
      </c>
      <c r="C132" s="119">
        <v>41</v>
      </c>
      <c r="D132" s="122"/>
      <c r="E132" s="113"/>
      <c r="F132" s="116" t="s">
        <v>18</v>
      </c>
      <c r="G132" s="113"/>
      <c r="H132" s="116" t="s">
        <v>18</v>
      </c>
      <c r="I132" s="113"/>
      <c r="J132" s="116" t="str">
        <f>IF(D132="","","-")</f>
        <v/>
      </c>
      <c r="K132" s="113"/>
      <c r="L132" s="142"/>
      <c r="M132" s="142"/>
      <c r="N132" s="75"/>
      <c r="O132" s="75"/>
      <c r="P132" s="20" t="s">
        <v>17</v>
      </c>
      <c r="Q132" s="56"/>
      <c r="R132" s="54"/>
      <c r="S132" s="78"/>
      <c r="T132" s="81"/>
      <c r="U132" s="84" t="s">
        <v>16</v>
      </c>
      <c r="V132" s="69"/>
      <c r="W132" s="72"/>
      <c r="X132" s="19">
        <f>ROW()</f>
        <v>132</v>
      </c>
      <c r="Y132" s="37">
        <f>D132</f>
        <v>0</v>
      </c>
      <c r="Z132" s="38">
        <f>N132</f>
        <v>0</v>
      </c>
      <c r="AA132" s="18" t="str">
        <f t="shared" si="4"/>
        <v/>
      </c>
      <c r="AB132" s="18" t="e">
        <f>IF(#REF!=0,"","平成２６年度")</f>
        <v>#REF!</v>
      </c>
      <c r="AC132" s="18" t="e">
        <f>IF(#REF!=0,"","平成２７年度")</f>
        <v>#REF!</v>
      </c>
      <c r="AD132" s="18" t="e">
        <f>IF(#REF!=0,"","平成２８年度")</f>
        <v>#REF!</v>
      </c>
      <c r="AE132" s="18" t="e">
        <f>IF(#REF!=0,"","平成２９年度")</f>
        <v>#REF!</v>
      </c>
      <c r="AF132" s="68" t="str">
        <f>IF(E132="","",IF(E132="A","復興庁",IF(E132="B","文部科学省",IF(E132="C","国土交通省",))))</f>
        <v/>
      </c>
      <c r="AJ132" s="1"/>
      <c r="AK132" s="1"/>
      <c r="AL132" s="1"/>
      <c r="AM132" s="1"/>
      <c r="AN132" s="1"/>
      <c r="AO132" s="1"/>
      <c r="AP132" s="1"/>
    </row>
    <row r="133" spans="1:42" ht="18.399999999999999" hidden="1" customHeight="1" x14ac:dyDescent="0.15">
      <c r="A133" s="6" t="e">
        <f>AA133&amp;AB133&amp;AC133&amp;AD133&amp;AE133&amp;AF132</f>
        <v>#REF!</v>
      </c>
      <c r="B133" s="37" t="e">
        <f t="shared" si="5"/>
        <v>#REF!</v>
      </c>
      <c r="C133" s="120"/>
      <c r="D133" s="123"/>
      <c r="E133" s="114"/>
      <c r="F133" s="117"/>
      <c r="G133" s="114"/>
      <c r="H133" s="117"/>
      <c r="I133" s="114"/>
      <c r="J133" s="117"/>
      <c r="K133" s="114"/>
      <c r="L133" s="143"/>
      <c r="M133" s="143"/>
      <c r="N133" s="145"/>
      <c r="O133" s="145"/>
      <c r="P133" s="39" t="s">
        <v>15</v>
      </c>
      <c r="Q133" s="57"/>
      <c r="R133" s="49"/>
      <c r="S133" s="79"/>
      <c r="T133" s="82"/>
      <c r="U133" s="85"/>
      <c r="V133" s="70"/>
      <c r="W133" s="73"/>
      <c r="X133" s="19">
        <f>ROW()</f>
        <v>133</v>
      </c>
      <c r="Y133" s="37">
        <f>D132</f>
        <v>0</v>
      </c>
      <c r="Z133" s="38">
        <f>N132</f>
        <v>0</v>
      </c>
      <c r="AA133" s="18" t="str">
        <f t="shared" si="4"/>
        <v/>
      </c>
      <c r="AB133" s="18" t="e">
        <f>IF(#REF!=0,"","平成２６年度")</f>
        <v>#REF!</v>
      </c>
      <c r="AC133" s="18" t="e">
        <f>IF(#REF!=0,"","平成２７年度")</f>
        <v>#REF!</v>
      </c>
      <c r="AD133" s="18" t="e">
        <f>IF(#REF!=0,"","平成２８年度")</f>
        <v>#REF!</v>
      </c>
      <c r="AE133" s="18" t="e">
        <f>IF(#REF!=0,"","平成２９年度")</f>
        <v>#REF!</v>
      </c>
      <c r="AF133" s="68"/>
      <c r="AJ133" s="1"/>
      <c r="AK133" s="1"/>
      <c r="AL133" s="1"/>
      <c r="AM133" s="1"/>
      <c r="AN133" s="1"/>
      <c r="AO133" s="1"/>
      <c r="AP133" s="1"/>
    </row>
    <row r="134" spans="1:42" ht="18.399999999999999" hidden="1" customHeight="1" x14ac:dyDescent="0.15">
      <c r="A134" s="6" t="e">
        <f>AA134&amp;AB134&amp;AC134&amp;AD134&amp;AE134&amp;AF132</f>
        <v>#REF!</v>
      </c>
      <c r="B134" s="37" t="e">
        <f t="shared" si="5"/>
        <v>#REF!</v>
      </c>
      <c r="C134" s="121"/>
      <c r="D134" s="124"/>
      <c r="E134" s="115"/>
      <c r="F134" s="118"/>
      <c r="G134" s="115"/>
      <c r="H134" s="118"/>
      <c r="I134" s="115"/>
      <c r="J134" s="118"/>
      <c r="K134" s="115"/>
      <c r="L134" s="144"/>
      <c r="M134" s="144"/>
      <c r="N134" s="146"/>
      <c r="O134" s="146"/>
      <c r="P134" s="40" t="s">
        <v>14</v>
      </c>
      <c r="Q134" s="55">
        <f>SUBTOTAL(9,Q132:Q133)</f>
        <v>0</v>
      </c>
      <c r="R134" s="53"/>
      <c r="S134" s="80"/>
      <c r="T134" s="83"/>
      <c r="U134" s="86"/>
      <c r="V134" s="71"/>
      <c r="W134" s="74"/>
      <c r="X134" s="19">
        <f>ROW()</f>
        <v>134</v>
      </c>
      <c r="Y134" s="37">
        <f>D132</f>
        <v>0</v>
      </c>
      <c r="Z134" s="38">
        <f>N132</f>
        <v>0</v>
      </c>
      <c r="AA134" s="18" t="str">
        <f t="shared" si="4"/>
        <v/>
      </c>
      <c r="AB134" s="18" t="e">
        <f>IF(#REF!=0,"","平成２６年度")</f>
        <v>#REF!</v>
      </c>
      <c r="AC134" s="18" t="e">
        <f>IF(#REF!=0,"","平成２７年度")</f>
        <v>#REF!</v>
      </c>
      <c r="AD134" s="18" t="e">
        <f>IF(#REF!=0,"","平成２８年度")</f>
        <v>#REF!</v>
      </c>
      <c r="AE134" s="18" t="e">
        <f>IF(#REF!=0,"","平成２９年度")</f>
        <v>#REF!</v>
      </c>
      <c r="AF134" s="68"/>
      <c r="AJ134" s="1"/>
      <c r="AK134" s="1"/>
      <c r="AL134" s="1"/>
      <c r="AM134" s="1"/>
      <c r="AN134" s="1"/>
      <c r="AO134" s="1"/>
      <c r="AP134" s="1"/>
    </row>
    <row r="135" spans="1:42" ht="18.399999999999999" hidden="1" customHeight="1" x14ac:dyDescent="0.15">
      <c r="A135" s="6" t="e">
        <f>AA137&amp;AB137&amp;AC137&amp;AD137&amp;AE137&amp;AF135</f>
        <v>#REF!</v>
      </c>
      <c r="B135" s="37" t="e">
        <f t="shared" si="5"/>
        <v>#REF!</v>
      </c>
      <c r="C135" s="119">
        <v>42</v>
      </c>
      <c r="D135" s="122"/>
      <c r="E135" s="113"/>
      <c r="F135" s="116" t="s">
        <v>18</v>
      </c>
      <c r="G135" s="113"/>
      <c r="H135" s="116" t="s">
        <v>18</v>
      </c>
      <c r="I135" s="113"/>
      <c r="J135" s="116" t="str">
        <f>IF(D135="","","-")</f>
        <v/>
      </c>
      <c r="K135" s="113"/>
      <c r="L135" s="142"/>
      <c r="M135" s="142"/>
      <c r="N135" s="75"/>
      <c r="O135" s="75"/>
      <c r="P135" s="20" t="s">
        <v>17</v>
      </c>
      <c r="Q135" s="56"/>
      <c r="R135" s="54"/>
      <c r="S135" s="78"/>
      <c r="T135" s="81"/>
      <c r="U135" s="84" t="s">
        <v>16</v>
      </c>
      <c r="V135" s="69"/>
      <c r="W135" s="72"/>
      <c r="X135" s="19">
        <f>ROW()</f>
        <v>135</v>
      </c>
      <c r="Y135" s="37">
        <f>D135</f>
        <v>0</v>
      </c>
      <c r="Z135" s="38">
        <f>N135</f>
        <v>0</v>
      </c>
      <c r="AA135" s="18" t="str">
        <f t="shared" si="4"/>
        <v/>
      </c>
      <c r="AB135" s="18" t="e">
        <f>IF(#REF!=0,"","平成２６年度")</f>
        <v>#REF!</v>
      </c>
      <c r="AC135" s="18" t="e">
        <f>IF(#REF!=0,"","平成２７年度")</f>
        <v>#REF!</v>
      </c>
      <c r="AD135" s="18" t="e">
        <f>IF(#REF!=0,"","平成２８年度")</f>
        <v>#REF!</v>
      </c>
      <c r="AE135" s="18" t="e">
        <f>IF(#REF!=0,"","平成２９年度")</f>
        <v>#REF!</v>
      </c>
      <c r="AF135" s="68" t="str">
        <f>IF(E135="","",IF(E135="A","復興庁",IF(E135="B","文部科学省",IF(E135="C","国土交通省",))))</f>
        <v/>
      </c>
      <c r="AJ135" s="1"/>
      <c r="AK135" s="1"/>
      <c r="AL135" s="1"/>
      <c r="AM135" s="1"/>
      <c r="AN135" s="1"/>
      <c r="AO135" s="1"/>
      <c r="AP135" s="1"/>
    </row>
    <row r="136" spans="1:42" ht="18.399999999999999" hidden="1" customHeight="1" x14ac:dyDescent="0.15">
      <c r="A136" s="6" t="e">
        <f>AA136&amp;AB136&amp;AC136&amp;AD136&amp;AE136&amp;AF135</f>
        <v>#REF!</v>
      </c>
      <c r="B136" s="37" t="e">
        <f t="shared" si="5"/>
        <v>#REF!</v>
      </c>
      <c r="C136" s="120"/>
      <c r="D136" s="123"/>
      <c r="E136" s="114"/>
      <c r="F136" s="117"/>
      <c r="G136" s="114"/>
      <c r="H136" s="117"/>
      <c r="I136" s="114"/>
      <c r="J136" s="117"/>
      <c r="K136" s="114"/>
      <c r="L136" s="143"/>
      <c r="M136" s="143"/>
      <c r="N136" s="145"/>
      <c r="O136" s="145"/>
      <c r="P136" s="39" t="s">
        <v>15</v>
      </c>
      <c r="Q136" s="57"/>
      <c r="R136" s="49"/>
      <c r="S136" s="79"/>
      <c r="T136" s="82"/>
      <c r="U136" s="85"/>
      <c r="V136" s="70"/>
      <c r="W136" s="73"/>
      <c r="X136" s="19">
        <f>ROW()</f>
        <v>136</v>
      </c>
      <c r="Y136" s="37">
        <f>D135</f>
        <v>0</v>
      </c>
      <c r="Z136" s="38">
        <f>N135</f>
        <v>0</v>
      </c>
      <c r="AA136" s="18" t="str">
        <f t="shared" si="4"/>
        <v/>
      </c>
      <c r="AB136" s="18" t="e">
        <f>IF(#REF!=0,"","平成２６年度")</f>
        <v>#REF!</v>
      </c>
      <c r="AC136" s="18" t="e">
        <f>IF(#REF!=0,"","平成２７年度")</f>
        <v>#REF!</v>
      </c>
      <c r="AD136" s="18" t="e">
        <f>IF(#REF!=0,"","平成２８年度")</f>
        <v>#REF!</v>
      </c>
      <c r="AE136" s="18" t="e">
        <f>IF(#REF!=0,"","平成２９年度")</f>
        <v>#REF!</v>
      </c>
      <c r="AF136" s="68"/>
      <c r="AJ136" s="1"/>
      <c r="AK136" s="1"/>
      <c r="AL136" s="1"/>
      <c r="AM136" s="1"/>
      <c r="AN136" s="1"/>
      <c r="AO136" s="1"/>
      <c r="AP136" s="1"/>
    </row>
    <row r="137" spans="1:42" ht="18.399999999999999" hidden="1" customHeight="1" x14ac:dyDescent="0.15">
      <c r="A137" s="6" t="e">
        <f>AA137&amp;AB137&amp;AC137&amp;AD137&amp;AE137&amp;AF135</f>
        <v>#REF!</v>
      </c>
      <c r="B137" s="37" t="e">
        <f t="shared" si="5"/>
        <v>#REF!</v>
      </c>
      <c r="C137" s="121"/>
      <c r="D137" s="124"/>
      <c r="E137" s="115"/>
      <c r="F137" s="118"/>
      <c r="G137" s="115"/>
      <c r="H137" s="118"/>
      <c r="I137" s="115"/>
      <c r="J137" s="118"/>
      <c r="K137" s="115"/>
      <c r="L137" s="144"/>
      <c r="M137" s="144"/>
      <c r="N137" s="146"/>
      <c r="O137" s="146"/>
      <c r="P137" s="40" t="s">
        <v>14</v>
      </c>
      <c r="Q137" s="55">
        <f>SUBTOTAL(9,Q135:Q136)</f>
        <v>0</v>
      </c>
      <c r="R137" s="53"/>
      <c r="S137" s="80"/>
      <c r="T137" s="83"/>
      <c r="U137" s="86"/>
      <c r="V137" s="71"/>
      <c r="W137" s="74"/>
      <c r="X137" s="19">
        <f>ROW()</f>
        <v>137</v>
      </c>
      <c r="Y137" s="37">
        <f>D135</f>
        <v>0</v>
      </c>
      <c r="Z137" s="38">
        <f>N135</f>
        <v>0</v>
      </c>
      <c r="AA137" s="18" t="str">
        <f t="shared" si="4"/>
        <v/>
      </c>
      <c r="AB137" s="18" t="e">
        <f>IF(#REF!=0,"","平成２６年度")</f>
        <v>#REF!</v>
      </c>
      <c r="AC137" s="18" t="e">
        <f>IF(#REF!=0,"","平成２７年度")</f>
        <v>#REF!</v>
      </c>
      <c r="AD137" s="18" t="e">
        <f>IF(#REF!=0,"","平成２８年度")</f>
        <v>#REF!</v>
      </c>
      <c r="AE137" s="18" t="e">
        <f>IF(#REF!=0,"","平成２９年度")</f>
        <v>#REF!</v>
      </c>
      <c r="AF137" s="68"/>
      <c r="AJ137" s="1"/>
      <c r="AK137" s="1"/>
      <c r="AL137" s="1"/>
      <c r="AM137" s="1"/>
      <c r="AN137" s="1"/>
      <c r="AO137" s="1"/>
      <c r="AP137" s="1"/>
    </row>
    <row r="138" spans="1:42" ht="18.399999999999999" hidden="1" customHeight="1" x14ac:dyDescent="0.15">
      <c r="A138" s="6" t="e">
        <f>AA140&amp;AB140&amp;AC140&amp;AD140&amp;AE140&amp;AF138</f>
        <v>#REF!</v>
      </c>
      <c r="B138" s="37" t="e">
        <f t="shared" si="5"/>
        <v>#REF!</v>
      </c>
      <c r="C138" s="119">
        <v>43</v>
      </c>
      <c r="D138" s="122"/>
      <c r="E138" s="113"/>
      <c r="F138" s="116" t="s">
        <v>18</v>
      </c>
      <c r="G138" s="113"/>
      <c r="H138" s="116" t="s">
        <v>18</v>
      </c>
      <c r="I138" s="113"/>
      <c r="J138" s="116" t="str">
        <f>IF(D138="","","-")</f>
        <v/>
      </c>
      <c r="K138" s="113"/>
      <c r="L138" s="142"/>
      <c r="M138" s="142"/>
      <c r="N138" s="75"/>
      <c r="O138" s="75"/>
      <c r="P138" s="20" t="s">
        <v>17</v>
      </c>
      <c r="Q138" s="56"/>
      <c r="R138" s="54"/>
      <c r="S138" s="78"/>
      <c r="T138" s="81"/>
      <c r="U138" s="84" t="s">
        <v>16</v>
      </c>
      <c r="V138" s="69"/>
      <c r="W138" s="72"/>
      <c r="X138" s="19">
        <f>ROW()</f>
        <v>138</v>
      </c>
      <c r="Y138" s="37">
        <f>D138</f>
        <v>0</v>
      </c>
      <c r="Z138" s="38">
        <f>N138</f>
        <v>0</v>
      </c>
      <c r="AA138" s="18" t="str">
        <f t="shared" si="4"/>
        <v/>
      </c>
      <c r="AB138" s="18" t="e">
        <f>IF(#REF!=0,"","平成２６年度")</f>
        <v>#REF!</v>
      </c>
      <c r="AC138" s="18" t="e">
        <f>IF(#REF!=0,"","平成２７年度")</f>
        <v>#REF!</v>
      </c>
      <c r="AD138" s="18" t="e">
        <f>IF(#REF!=0,"","平成２８年度")</f>
        <v>#REF!</v>
      </c>
      <c r="AE138" s="18" t="e">
        <f>IF(#REF!=0,"","平成２９年度")</f>
        <v>#REF!</v>
      </c>
      <c r="AF138" s="68" t="str">
        <f>IF(E138="","",IF(E138="A","復興庁",IF(E138="B","文部科学省",IF(E138="C","国土交通省",))))</f>
        <v/>
      </c>
      <c r="AJ138" s="1"/>
      <c r="AK138" s="1"/>
      <c r="AL138" s="1"/>
      <c r="AM138" s="1"/>
      <c r="AN138" s="1"/>
      <c r="AO138" s="1"/>
      <c r="AP138" s="1"/>
    </row>
    <row r="139" spans="1:42" ht="18.399999999999999" hidden="1" customHeight="1" x14ac:dyDescent="0.15">
      <c r="A139" s="6" t="e">
        <f>AA139&amp;AB139&amp;AC139&amp;AD139&amp;AE139&amp;AF138</f>
        <v>#REF!</v>
      </c>
      <c r="B139" s="37" t="e">
        <f t="shared" si="5"/>
        <v>#REF!</v>
      </c>
      <c r="C139" s="120"/>
      <c r="D139" s="123"/>
      <c r="E139" s="114"/>
      <c r="F139" s="117"/>
      <c r="G139" s="114"/>
      <c r="H139" s="117"/>
      <c r="I139" s="114"/>
      <c r="J139" s="117"/>
      <c r="K139" s="114"/>
      <c r="L139" s="143"/>
      <c r="M139" s="143"/>
      <c r="N139" s="145"/>
      <c r="O139" s="145"/>
      <c r="P139" s="39" t="s">
        <v>15</v>
      </c>
      <c r="Q139" s="57"/>
      <c r="R139" s="49"/>
      <c r="S139" s="79"/>
      <c r="T139" s="82"/>
      <c r="U139" s="85"/>
      <c r="V139" s="70"/>
      <c r="W139" s="73"/>
      <c r="X139" s="19">
        <f>ROW()</f>
        <v>139</v>
      </c>
      <c r="Y139" s="37">
        <f>D138</f>
        <v>0</v>
      </c>
      <c r="Z139" s="38">
        <f>N138</f>
        <v>0</v>
      </c>
      <c r="AA139" s="18" t="str">
        <f t="shared" si="4"/>
        <v/>
      </c>
      <c r="AB139" s="18" t="e">
        <f>IF(#REF!=0,"","平成２６年度")</f>
        <v>#REF!</v>
      </c>
      <c r="AC139" s="18" t="e">
        <f>IF(#REF!=0,"","平成２７年度")</f>
        <v>#REF!</v>
      </c>
      <c r="AD139" s="18" t="e">
        <f>IF(#REF!=0,"","平成２８年度")</f>
        <v>#REF!</v>
      </c>
      <c r="AE139" s="18" t="e">
        <f>IF(#REF!=0,"","平成２９年度")</f>
        <v>#REF!</v>
      </c>
      <c r="AF139" s="68"/>
      <c r="AJ139" s="1"/>
      <c r="AK139" s="1"/>
      <c r="AL139" s="1"/>
      <c r="AM139" s="1"/>
      <c r="AN139" s="1"/>
      <c r="AO139" s="1"/>
      <c r="AP139" s="1"/>
    </row>
    <row r="140" spans="1:42" ht="18.399999999999999" hidden="1" customHeight="1" x14ac:dyDescent="0.15">
      <c r="A140" s="6" t="e">
        <f>AA140&amp;AB140&amp;AC140&amp;AD140&amp;AE140&amp;AF138</f>
        <v>#REF!</v>
      </c>
      <c r="B140" s="37" t="e">
        <f t="shared" si="5"/>
        <v>#REF!</v>
      </c>
      <c r="C140" s="121"/>
      <c r="D140" s="124"/>
      <c r="E140" s="115"/>
      <c r="F140" s="118"/>
      <c r="G140" s="115"/>
      <c r="H140" s="118"/>
      <c r="I140" s="115"/>
      <c r="J140" s="118"/>
      <c r="K140" s="115"/>
      <c r="L140" s="144"/>
      <c r="M140" s="144"/>
      <c r="N140" s="146"/>
      <c r="O140" s="146"/>
      <c r="P140" s="40" t="s">
        <v>14</v>
      </c>
      <c r="Q140" s="55">
        <f>SUBTOTAL(9,Q138:Q139)</f>
        <v>0</v>
      </c>
      <c r="R140" s="53"/>
      <c r="S140" s="80"/>
      <c r="T140" s="83"/>
      <c r="U140" s="86"/>
      <c r="V140" s="71"/>
      <c r="W140" s="74"/>
      <c r="X140" s="19">
        <f>ROW()</f>
        <v>140</v>
      </c>
      <c r="Y140" s="37">
        <f>D138</f>
        <v>0</v>
      </c>
      <c r="Z140" s="38">
        <f>N138</f>
        <v>0</v>
      </c>
      <c r="AA140" s="18" t="str">
        <f t="shared" ref="AA140:AA203" si="6">IF(Q140=0,"","平成２５年度")</f>
        <v/>
      </c>
      <c r="AB140" s="18" t="e">
        <f>IF(#REF!=0,"","平成２６年度")</f>
        <v>#REF!</v>
      </c>
      <c r="AC140" s="18" t="e">
        <f>IF(#REF!=0,"","平成２７年度")</f>
        <v>#REF!</v>
      </c>
      <c r="AD140" s="18" t="e">
        <f>IF(#REF!=0,"","平成２８年度")</f>
        <v>#REF!</v>
      </c>
      <c r="AE140" s="18" t="e">
        <f>IF(#REF!=0,"","平成２９年度")</f>
        <v>#REF!</v>
      </c>
      <c r="AF140" s="68"/>
      <c r="AJ140" s="1"/>
      <c r="AK140" s="1"/>
      <c r="AL140" s="1"/>
      <c r="AM140" s="1"/>
      <c r="AN140" s="1"/>
      <c r="AO140" s="1"/>
      <c r="AP140" s="1"/>
    </row>
    <row r="141" spans="1:42" ht="18.399999999999999" hidden="1" customHeight="1" x14ac:dyDescent="0.15">
      <c r="A141" s="6" t="e">
        <f>AA143&amp;AB143&amp;AC143&amp;AD143&amp;AE143&amp;AF141</f>
        <v>#REF!</v>
      </c>
      <c r="B141" s="37" t="e">
        <f t="shared" ref="B141:B204" si="7">B140+1</f>
        <v>#REF!</v>
      </c>
      <c r="C141" s="119">
        <v>44</v>
      </c>
      <c r="D141" s="122"/>
      <c r="E141" s="113"/>
      <c r="F141" s="116" t="s">
        <v>18</v>
      </c>
      <c r="G141" s="113"/>
      <c r="H141" s="116" t="s">
        <v>18</v>
      </c>
      <c r="I141" s="113"/>
      <c r="J141" s="116" t="str">
        <f>IF(D141="","","-")</f>
        <v/>
      </c>
      <c r="K141" s="113"/>
      <c r="L141" s="142"/>
      <c r="M141" s="142"/>
      <c r="N141" s="75"/>
      <c r="O141" s="75"/>
      <c r="P141" s="20" t="s">
        <v>17</v>
      </c>
      <c r="Q141" s="56"/>
      <c r="R141" s="54"/>
      <c r="S141" s="78"/>
      <c r="T141" s="81"/>
      <c r="U141" s="84" t="s">
        <v>16</v>
      </c>
      <c r="V141" s="69"/>
      <c r="W141" s="72"/>
      <c r="X141" s="19">
        <f>ROW()</f>
        <v>141</v>
      </c>
      <c r="Y141" s="37">
        <f>D141</f>
        <v>0</v>
      </c>
      <c r="Z141" s="38">
        <f>N141</f>
        <v>0</v>
      </c>
      <c r="AA141" s="18" t="str">
        <f t="shared" si="6"/>
        <v/>
      </c>
      <c r="AB141" s="18" t="e">
        <f>IF(#REF!=0,"","平成２６年度")</f>
        <v>#REF!</v>
      </c>
      <c r="AC141" s="18" t="e">
        <f>IF(#REF!=0,"","平成２７年度")</f>
        <v>#REF!</v>
      </c>
      <c r="AD141" s="18" t="e">
        <f>IF(#REF!=0,"","平成２８年度")</f>
        <v>#REF!</v>
      </c>
      <c r="AE141" s="18" t="e">
        <f>IF(#REF!=0,"","平成２９年度")</f>
        <v>#REF!</v>
      </c>
      <c r="AF141" s="68" t="str">
        <f>IF(E141="","",IF(E141="A","復興庁",IF(E141="B","文部科学省",IF(E141="C","国土交通省",))))</f>
        <v/>
      </c>
      <c r="AJ141" s="1"/>
      <c r="AK141" s="1"/>
      <c r="AL141" s="1"/>
      <c r="AM141" s="1"/>
      <c r="AN141" s="1"/>
      <c r="AO141" s="1"/>
      <c r="AP141" s="1"/>
    </row>
    <row r="142" spans="1:42" ht="18.399999999999999" hidden="1" customHeight="1" x14ac:dyDescent="0.15">
      <c r="A142" s="6" t="e">
        <f>AA142&amp;AB142&amp;AC142&amp;AD142&amp;AE142&amp;AF141</f>
        <v>#REF!</v>
      </c>
      <c r="B142" s="37" t="e">
        <f t="shared" si="7"/>
        <v>#REF!</v>
      </c>
      <c r="C142" s="120"/>
      <c r="D142" s="123"/>
      <c r="E142" s="114"/>
      <c r="F142" s="117"/>
      <c r="G142" s="114"/>
      <c r="H142" s="117"/>
      <c r="I142" s="114"/>
      <c r="J142" s="117"/>
      <c r="K142" s="114"/>
      <c r="L142" s="143"/>
      <c r="M142" s="143"/>
      <c r="N142" s="145"/>
      <c r="O142" s="145"/>
      <c r="P142" s="39" t="s">
        <v>15</v>
      </c>
      <c r="Q142" s="57"/>
      <c r="R142" s="49"/>
      <c r="S142" s="79"/>
      <c r="T142" s="82"/>
      <c r="U142" s="85"/>
      <c r="V142" s="70"/>
      <c r="W142" s="73"/>
      <c r="X142" s="19">
        <f>ROW()</f>
        <v>142</v>
      </c>
      <c r="Y142" s="37">
        <f>D141</f>
        <v>0</v>
      </c>
      <c r="Z142" s="38">
        <f>N141</f>
        <v>0</v>
      </c>
      <c r="AA142" s="18" t="str">
        <f t="shared" si="6"/>
        <v/>
      </c>
      <c r="AB142" s="18" t="e">
        <f>IF(#REF!=0,"","平成２６年度")</f>
        <v>#REF!</v>
      </c>
      <c r="AC142" s="18" t="e">
        <f>IF(#REF!=0,"","平成２７年度")</f>
        <v>#REF!</v>
      </c>
      <c r="AD142" s="18" t="e">
        <f>IF(#REF!=0,"","平成２８年度")</f>
        <v>#REF!</v>
      </c>
      <c r="AE142" s="18" t="e">
        <f>IF(#REF!=0,"","平成２９年度")</f>
        <v>#REF!</v>
      </c>
      <c r="AF142" s="68"/>
      <c r="AJ142" s="1"/>
      <c r="AK142" s="1"/>
      <c r="AL142" s="1"/>
      <c r="AM142" s="1"/>
      <c r="AN142" s="1"/>
      <c r="AO142" s="1"/>
      <c r="AP142" s="1"/>
    </row>
    <row r="143" spans="1:42" ht="18.399999999999999" hidden="1" customHeight="1" x14ac:dyDescent="0.15">
      <c r="A143" s="6" t="e">
        <f>AA143&amp;AB143&amp;AC143&amp;AD143&amp;AE143&amp;AF141</f>
        <v>#REF!</v>
      </c>
      <c r="B143" s="37" t="e">
        <f t="shared" si="7"/>
        <v>#REF!</v>
      </c>
      <c r="C143" s="121"/>
      <c r="D143" s="124"/>
      <c r="E143" s="115"/>
      <c r="F143" s="118"/>
      <c r="G143" s="115"/>
      <c r="H143" s="118"/>
      <c r="I143" s="115"/>
      <c r="J143" s="118"/>
      <c r="K143" s="115"/>
      <c r="L143" s="144"/>
      <c r="M143" s="144"/>
      <c r="N143" s="146"/>
      <c r="O143" s="146"/>
      <c r="P143" s="40" t="s">
        <v>14</v>
      </c>
      <c r="Q143" s="55">
        <f>SUBTOTAL(9,Q141:Q142)</f>
        <v>0</v>
      </c>
      <c r="R143" s="53"/>
      <c r="S143" s="80"/>
      <c r="T143" s="83"/>
      <c r="U143" s="86"/>
      <c r="V143" s="71"/>
      <c r="W143" s="74"/>
      <c r="X143" s="19">
        <f>ROW()</f>
        <v>143</v>
      </c>
      <c r="Y143" s="37">
        <f>D141</f>
        <v>0</v>
      </c>
      <c r="Z143" s="38">
        <f>N141</f>
        <v>0</v>
      </c>
      <c r="AA143" s="18" t="str">
        <f t="shared" si="6"/>
        <v/>
      </c>
      <c r="AB143" s="18" t="e">
        <f>IF(#REF!=0,"","平成２６年度")</f>
        <v>#REF!</v>
      </c>
      <c r="AC143" s="18" t="e">
        <f>IF(#REF!=0,"","平成２７年度")</f>
        <v>#REF!</v>
      </c>
      <c r="AD143" s="18" t="e">
        <f>IF(#REF!=0,"","平成２８年度")</f>
        <v>#REF!</v>
      </c>
      <c r="AE143" s="18" t="e">
        <f>IF(#REF!=0,"","平成２９年度")</f>
        <v>#REF!</v>
      </c>
      <c r="AF143" s="68"/>
      <c r="AJ143" s="1"/>
      <c r="AK143" s="1"/>
      <c r="AL143" s="1"/>
      <c r="AM143" s="1"/>
      <c r="AN143" s="1"/>
      <c r="AO143" s="1"/>
      <c r="AP143" s="1"/>
    </row>
    <row r="144" spans="1:42" ht="18.399999999999999" hidden="1" customHeight="1" x14ac:dyDescent="0.15">
      <c r="A144" s="6" t="e">
        <f>AA146&amp;AB146&amp;AC146&amp;AD146&amp;AE146&amp;AF144</f>
        <v>#REF!</v>
      </c>
      <c r="B144" s="37" t="e">
        <f t="shared" si="7"/>
        <v>#REF!</v>
      </c>
      <c r="C144" s="119">
        <v>45</v>
      </c>
      <c r="D144" s="122"/>
      <c r="E144" s="113"/>
      <c r="F144" s="116" t="s">
        <v>18</v>
      </c>
      <c r="G144" s="113"/>
      <c r="H144" s="116" t="s">
        <v>18</v>
      </c>
      <c r="I144" s="113"/>
      <c r="J144" s="116" t="str">
        <f>IF(D144="","","-")</f>
        <v/>
      </c>
      <c r="K144" s="113"/>
      <c r="L144" s="142"/>
      <c r="M144" s="142"/>
      <c r="N144" s="75"/>
      <c r="O144" s="75"/>
      <c r="P144" s="20" t="s">
        <v>17</v>
      </c>
      <c r="Q144" s="56"/>
      <c r="R144" s="54"/>
      <c r="S144" s="78"/>
      <c r="T144" s="81"/>
      <c r="U144" s="84" t="s">
        <v>16</v>
      </c>
      <c r="V144" s="69"/>
      <c r="W144" s="72"/>
      <c r="X144" s="19">
        <f>ROW()</f>
        <v>144</v>
      </c>
      <c r="Y144" s="37">
        <f>D144</f>
        <v>0</v>
      </c>
      <c r="Z144" s="38">
        <f>N144</f>
        <v>0</v>
      </c>
      <c r="AA144" s="18" t="str">
        <f t="shared" si="6"/>
        <v/>
      </c>
      <c r="AB144" s="18" t="e">
        <f>IF(#REF!=0,"","平成２６年度")</f>
        <v>#REF!</v>
      </c>
      <c r="AC144" s="18" t="e">
        <f>IF(#REF!=0,"","平成２７年度")</f>
        <v>#REF!</v>
      </c>
      <c r="AD144" s="18" t="e">
        <f>IF(#REF!=0,"","平成２８年度")</f>
        <v>#REF!</v>
      </c>
      <c r="AE144" s="18" t="e">
        <f>IF(#REF!=0,"","平成２９年度")</f>
        <v>#REF!</v>
      </c>
      <c r="AF144" s="68" t="str">
        <f>IF(E144="","",IF(E144="A","復興庁",IF(E144="B","文部科学省",IF(E144="C","国土交通省",))))</f>
        <v/>
      </c>
      <c r="AJ144" s="1"/>
      <c r="AK144" s="1"/>
      <c r="AL144" s="1"/>
      <c r="AM144" s="1"/>
      <c r="AN144" s="1"/>
      <c r="AO144" s="1"/>
      <c r="AP144" s="1"/>
    </row>
    <row r="145" spans="1:42" ht="18.399999999999999" hidden="1" customHeight="1" x14ac:dyDescent="0.15">
      <c r="A145" s="6" t="e">
        <f>AA145&amp;AB145&amp;AC145&amp;AD145&amp;AE145&amp;AF144</f>
        <v>#REF!</v>
      </c>
      <c r="B145" s="37" t="e">
        <f t="shared" si="7"/>
        <v>#REF!</v>
      </c>
      <c r="C145" s="120"/>
      <c r="D145" s="123"/>
      <c r="E145" s="114"/>
      <c r="F145" s="117"/>
      <c r="G145" s="114"/>
      <c r="H145" s="117"/>
      <c r="I145" s="114"/>
      <c r="J145" s="117"/>
      <c r="K145" s="114"/>
      <c r="L145" s="143"/>
      <c r="M145" s="143"/>
      <c r="N145" s="145"/>
      <c r="O145" s="145"/>
      <c r="P145" s="39" t="s">
        <v>15</v>
      </c>
      <c r="Q145" s="57"/>
      <c r="R145" s="49"/>
      <c r="S145" s="79"/>
      <c r="T145" s="82"/>
      <c r="U145" s="85"/>
      <c r="V145" s="70"/>
      <c r="W145" s="73"/>
      <c r="X145" s="19">
        <f>ROW()</f>
        <v>145</v>
      </c>
      <c r="Y145" s="37">
        <f>D144</f>
        <v>0</v>
      </c>
      <c r="Z145" s="38">
        <f>N144</f>
        <v>0</v>
      </c>
      <c r="AA145" s="18" t="str">
        <f t="shared" si="6"/>
        <v/>
      </c>
      <c r="AB145" s="18" t="e">
        <f>IF(#REF!=0,"","平成２６年度")</f>
        <v>#REF!</v>
      </c>
      <c r="AC145" s="18" t="e">
        <f>IF(#REF!=0,"","平成２７年度")</f>
        <v>#REF!</v>
      </c>
      <c r="AD145" s="18" t="e">
        <f>IF(#REF!=0,"","平成２８年度")</f>
        <v>#REF!</v>
      </c>
      <c r="AE145" s="18" t="e">
        <f>IF(#REF!=0,"","平成２９年度")</f>
        <v>#REF!</v>
      </c>
      <c r="AF145" s="68"/>
      <c r="AJ145" s="1"/>
      <c r="AK145" s="1"/>
      <c r="AL145" s="1"/>
      <c r="AM145" s="1"/>
      <c r="AN145" s="1"/>
      <c r="AO145" s="1"/>
      <c r="AP145" s="1"/>
    </row>
    <row r="146" spans="1:42" ht="18.399999999999999" hidden="1" customHeight="1" x14ac:dyDescent="0.15">
      <c r="A146" s="6" t="e">
        <f>AA146&amp;AB146&amp;AC146&amp;AD146&amp;AE146&amp;AF144</f>
        <v>#REF!</v>
      </c>
      <c r="B146" s="37" t="e">
        <f t="shared" si="7"/>
        <v>#REF!</v>
      </c>
      <c r="C146" s="121"/>
      <c r="D146" s="124"/>
      <c r="E146" s="115"/>
      <c r="F146" s="118"/>
      <c r="G146" s="115"/>
      <c r="H146" s="118"/>
      <c r="I146" s="115"/>
      <c r="J146" s="118"/>
      <c r="K146" s="115"/>
      <c r="L146" s="144"/>
      <c r="M146" s="144"/>
      <c r="N146" s="146"/>
      <c r="O146" s="146"/>
      <c r="P146" s="40" t="s">
        <v>14</v>
      </c>
      <c r="Q146" s="55">
        <f>SUBTOTAL(9,Q144:Q145)</f>
        <v>0</v>
      </c>
      <c r="R146" s="53"/>
      <c r="S146" s="80"/>
      <c r="T146" s="83"/>
      <c r="U146" s="86"/>
      <c r="V146" s="71"/>
      <c r="W146" s="74"/>
      <c r="X146" s="19">
        <f>ROW()</f>
        <v>146</v>
      </c>
      <c r="Y146" s="37">
        <f>D144</f>
        <v>0</v>
      </c>
      <c r="Z146" s="38">
        <f>N144</f>
        <v>0</v>
      </c>
      <c r="AA146" s="18" t="str">
        <f t="shared" si="6"/>
        <v/>
      </c>
      <c r="AB146" s="18" t="e">
        <f>IF(#REF!=0,"","平成２６年度")</f>
        <v>#REF!</v>
      </c>
      <c r="AC146" s="18" t="e">
        <f>IF(#REF!=0,"","平成２７年度")</f>
        <v>#REF!</v>
      </c>
      <c r="AD146" s="18" t="e">
        <f>IF(#REF!=0,"","平成２８年度")</f>
        <v>#REF!</v>
      </c>
      <c r="AE146" s="18" t="e">
        <f>IF(#REF!=0,"","平成２９年度")</f>
        <v>#REF!</v>
      </c>
      <c r="AF146" s="68"/>
      <c r="AJ146" s="1"/>
      <c r="AK146" s="1"/>
      <c r="AL146" s="1"/>
      <c r="AM146" s="1"/>
      <c r="AN146" s="1"/>
      <c r="AO146" s="1"/>
      <c r="AP146" s="1"/>
    </row>
    <row r="147" spans="1:42" ht="18.399999999999999" hidden="1" customHeight="1" x14ac:dyDescent="0.15">
      <c r="A147" s="6" t="e">
        <f>AA149&amp;AB149&amp;AC149&amp;AD149&amp;AE149&amp;AF147</f>
        <v>#REF!</v>
      </c>
      <c r="B147" s="37" t="e">
        <f t="shared" si="7"/>
        <v>#REF!</v>
      </c>
      <c r="C147" s="119">
        <v>46</v>
      </c>
      <c r="D147" s="122"/>
      <c r="E147" s="113"/>
      <c r="F147" s="116" t="s">
        <v>18</v>
      </c>
      <c r="G147" s="113"/>
      <c r="H147" s="116" t="s">
        <v>18</v>
      </c>
      <c r="I147" s="113"/>
      <c r="J147" s="116" t="str">
        <f>IF(D147="","","-")</f>
        <v/>
      </c>
      <c r="K147" s="113"/>
      <c r="L147" s="142"/>
      <c r="M147" s="142"/>
      <c r="N147" s="75"/>
      <c r="O147" s="75"/>
      <c r="P147" s="20" t="s">
        <v>17</v>
      </c>
      <c r="Q147" s="56"/>
      <c r="R147" s="54"/>
      <c r="S147" s="78"/>
      <c r="T147" s="81"/>
      <c r="U147" s="84" t="s">
        <v>16</v>
      </c>
      <c r="V147" s="69"/>
      <c r="W147" s="72"/>
      <c r="X147" s="19">
        <f>ROW()</f>
        <v>147</v>
      </c>
      <c r="Y147" s="37">
        <f>D147</f>
        <v>0</v>
      </c>
      <c r="Z147" s="38">
        <f>N147</f>
        <v>0</v>
      </c>
      <c r="AA147" s="18" t="str">
        <f t="shared" si="6"/>
        <v/>
      </c>
      <c r="AB147" s="18" t="e">
        <f>IF(#REF!=0,"","平成２６年度")</f>
        <v>#REF!</v>
      </c>
      <c r="AC147" s="18" t="e">
        <f>IF(#REF!=0,"","平成２７年度")</f>
        <v>#REF!</v>
      </c>
      <c r="AD147" s="18" t="e">
        <f>IF(#REF!=0,"","平成２８年度")</f>
        <v>#REF!</v>
      </c>
      <c r="AE147" s="18" t="e">
        <f>IF(#REF!=0,"","平成２９年度")</f>
        <v>#REF!</v>
      </c>
      <c r="AF147" s="68" t="str">
        <f>IF(E147="","",IF(E147="A","復興庁",IF(E147="B","文部科学省",IF(E147="C","国土交通省",))))</f>
        <v/>
      </c>
      <c r="AJ147" s="1"/>
      <c r="AK147" s="1"/>
      <c r="AL147" s="1"/>
      <c r="AM147" s="1"/>
      <c r="AN147" s="1"/>
      <c r="AO147" s="1"/>
      <c r="AP147" s="1"/>
    </row>
    <row r="148" spans="1:42" ht="18.399999999999999" hidden="1" customHeight="1" x14ac:dyDescent="0.15">
      <c r="A148" s="6" t="e">
        <f>AA148&amp;AB148&amp;AC148&amp;AD148&amp;AE148&amp;AF147</f>
        <v>#REF!</v>
      </c>
      <c r="B148" s="37" t="e">
        <f t="shared" si="7"/>
        <v>#REF!</v>
      </c>
      <c r="C148" s="120"/>
      <c r="D148" s="123"/>
      <c r="E148" s="114"/>
      <c r="F148" s="117"/>
      <c r="G148" s="114"/>
      <c r="H148" s="117"/>
      <c r="I148" s="114"/>
      <c r="J148" s="117"/>
      <c r="K148" s="114"/>
      <c r="L148" s="143"/>
      <c r="M148" s="143"/>
      <c r="N148" s="145"/>
      <c r="O148" s="145"/>
      <c r="P148" s="39" t="s">
        <v>15</v>
      </c>
      <c r="Q148" s="57"/>
      <c r="R148" s="49"/>
      <c r="S148" s="79"/>
      <c r="T148" s="82"/>
      <c r="U148" s="85"/>
      <c r="V148" s="70"/>
      <c r="W148" s="73"/>
      <c r="X148" s="19">
        <f>ROW()</f>
        <v>148</v>
      </c>
      <c r="Y148" s="37">
        <f>D147</f>
        <v>0</v>
      </c>
      <c r="Z148" s="38">
        <f>N147</f>
        <v>0</v>
      </c>
      <c r="AA148" s="18" t="str">
        <f t="shared" si="6"/>
        <v/>
      </c>
      <c r="AB148" s="18" t="e">
        <f>IF(#REF!=0,"","平成２６年度")</f>
        <v>#REF!</v>
      </c>
      <c r="AC148" s="18" t="e">
        <f>IF(#REF!=0,"","平成２７年度")</f>
        <v>#REF!</v>
      </c>
      <c r="AD148" s="18" t="e">
        <f>IF(#REF!=0,"","平成２８年度")</f>
        <v>#REF!</v>
      </c>
      <c r="AE148" s="18" t="e">
        <f>IF(#REF!=0,"","平成２９年度")</f>
        <v>#REF!</v>
      </c>
      <c r="AF148" s="68"/>
      <c r="AJ148" s="1"/>
      <c r="AK148" s="1"/>
      <c r="AL148" s="1"/>
      <c r="AM148" s="1"/>
      <c r="AN148" s="1"/>
      <c r="AO148" s="1"/>
      <c r="AP148" s="1"/>
    </row>
    <row r="149" spans="1:42" ht="18.399999999999999" hidden="1" customHeight="1" x14ac:dyDescent="0.15">
      <c r="A149" s="6" t="e">
        <f>AA149&amp;AB149&amp;AC149&amp;AD149&amp;AE149&amp;AF147</f>
        <v>#REF!</v>
      </c>
      <c r="B149" s="37" t="e">
        <f t="shared" si="7"/>
        <v>#REF!</v>
      </c>
      <c r="C149" s="121"/>
      <c r="D149" s="124"/>
      <c r="E149" s="115"/>
      <c r="F149" s="118"/>
      <c r="G149" s="115"/>
      <c r="H149" s="118"/>
      <c r="I149" s="115"/>
      <c r="J149" s="118"/>
      <c r="K149" s="115"/>
      <c r="L149" s="144"/>
      <c r="M149" s="144"/>
      <c r="N149" s="146"/>
      <c r="O149" s="146"/>
      <c r="P149" s="40" t="s">
        <v>14</v>
      </c>
      <c r="Q149" s="55">
        <f>SUBTOTAL(9,Q147:Q148)</f>
        <v>0</v>
      </c>
      <c r="R149" s="53"/>
      <c r="S149" s="80"/>
      <c r="T149" s="83"/>
      <c r="U149" s="86"/>
      <c r="V149" s="71"/>
      <c r="W149" s="74"/>
      <c r="X149" s="19">
        <f>ROW()</f>
        <v>149</v>
      </c>
      <c r="Y149" s="37">
        <f>D147</f>
        <v>0</v>
      </c>
      <c r="Z149" s="38">
        <f>N147</f>
        <v>0</v>
      </c>
      <c r="AA149" s="18" t="str">
        <f t="shared" si="6"/>
        <v/>
      </c>
      <c r="AB149" s="18" t="e">
        <f>IF(#REF!=0,"","平成２６年度")</f>
        <v>#REF!</v>
      </c>
      <c r="AC149" s="18" t="e">
        <f>IF(#REF!=0,"","平成２７年度")</f>
        <v>#REF!</v>
      </c>
      <c r="AD149" s="18" t="e">
        <f>IF(#REF!=0,"","平成２８年度")</f>
        <v>#REF!</v>
      </c>
      <c r="AE149" s="18" t="e">
        <f>IF(#REF!=0,"","平成２９年度")</f>
        <v>#REF!</v>
      </c>
      <c r="AF149" s="68"/>
      <c r="AJ149" s="1"/>
      <c r="AK149" s="1"/>
      <c r="AL149" s="1"/>
      <c r="AM149" s="1"/>
      <c r="AN149" s="1"/>
      <c r="AO149" s="1"/>
      <c r="AP149" s="1"/>
    </row>
    <row r="150" spans="1:42" ht="18.399999999999999" hidden="1" customHeight="1" x14ac:dyDescent="0.15">
      <c r="A150" s="6" t="e">
        <f>AA152&amp;AB152&amp;AC152&amp;AD152&amp;AE152&amp;AF150</f>
        <v>#REF!</v>
      </c>
      <c r="B150" s="37" t="e">
        <f t="shared" si="7"/>
        <v>#REF!</v>
      </c>
      <c r="C150" s="119">
        <v>47</v>
      </c>
      <c r="D150" s="122"/>
      <c r="E150" s="113"/>
      <c r="F150" s="116" t="s">
        <v>18</v>
      </c>
      <c r="G150" s="113"/>
      <c r="H150" s="116" t="s">
        <v>18</v>
      </c>
      <c r="I150" s="113"/>
      <c r="J150" s="116" t="str">
        <f>IF(D150="","","-")</f>
        <v/>
      </c>
      <c r="K150" s="113"/>
      <c r="L150" s="142"/>
      <c r="M150" s="142"/>
      <c r="N150" s="75"/>
      <c r="O150" s="75"/>
      <c r="P150" s="20" t="s">
        <v>17</v>
      </c>
      <c r="Q150" s="56"/>
      <c r="R150" s="54"/>
      <c r="S150" s="78"/>
      <c r="T150" s="81"/>
      <c r="U150" s="84" t="s">
        <v>16</v>
      </c>
      <c r="V150" s="69"/>
      <c r="W150" s="72"/>
      <c r="X150" s="19">
        <f>ROW()</f>
        <v>150</v>
      </c>
      <c r="Y150" s="37">
        <f>D150</f>
        <v>0</v>
      </c>
      <c r="Z150" s="38">
        <f>N150</f>
        <v>0</v>
      </c>
      <c r="AA150" s="18" t="str">
        <f t="shared" si="6"/>
        <v/>
      </c>
      <c r="AB150" s="18" t="e">
        <f>IF(#REF!=0,"","平成２６年度")</f>
        <v>#REF!</v>
      </c>
      <c r="AC150" s="18" t="e">
        <f>IF(#REF!=0,"","平成２７年度")</f>
        <v>#REF!</v>
      </c>
      <c r="AD150" s="18" t="e">
        <f>IF(#REF!=0,"","平成２８年度")</f>
        <v>#REF!</v>
      </c>
      <c r="AE150" s="18" t="e">
        <f>IF(#REF!=0,"","平成２９年度")</f>
        <v>#REF!</v>
      </c>
      <c r="AF150" s="68" t="str">
        <f>IF(E150="","",IF(E150="A","復興庁",IF(E150="B","文部科学省",IF(E150="C","国土交通省",))))</f>
        <v/>
      </c>
      <c r="AJ150" s="1"/>
      <c r="AK150" s="1"/>
      <c r="AL150" s="1"/>
      <c r="AM150" s="1"/>
      <c r="AN150" s="1"/>
      <c r="AO150" s="1"/>
      <c r="AP150" s="1"/>
    </row>
    <row r="151" spans="1:42" ht="18.399999999999999" hidden="1" customHeight="1" x14ac:dyDescent="0.15">
      <c r="A151" s="6" t="e">
        <f>AA151&amp;AB151&amp;AC151&amp;AD151&amp;AE151&amp;AF150</f>
        <v>#REF!</v>
      </c>
      <c r="B151" s="37" t="e">
        <f t="shared" si="7"/>
        <v>#REF!</v>
      </c>
      <c r="C151" s="120"/>
      <c r="D151" s="123"/>
      <c r="E151" s="114"/>
      <c r="F151" s="117"/>
      <c r="G151" s="114"/>
      <c r="H151" s="117"/>
      <c r="I151" s="114"/>
      <c r="J151" s="117"/>
      <c r="K151" s="114"/>
      <c r="L151" s="143"/>
      <c r="M151" s="143"/>
      <c r="N151" s="145"/>
      <c r="O151" s="145"/>
      <c r="P151" s="39" t="s">
        <v>15</v>
      </c>
      <c r="Q151" s="57"/>
      <c r="R151" s="49"/>
      <c r="S151" s="79"/>
      <c r="T151" s="82"/>
      <c r="U151" s="85"/>
      <c r="V151" s="70"/>
      <c r="W151" s="73"/>
      <c r="X151" s="19">
        <f>ROW()</f>
        <v>151</v>
      </c>
      <c r="Y151" s="37">
        <f>D150</f>
        <v>0</v>
      </c>
      <c r="Z151" s="38">
        <f>N150</f>
        <v>0</v>
      </c>
      <c r="AA151" s="18" t="str">
        <f t="shared" si="6"/>
        <v/>
      </c>
      <c r="AB151" s="18" t="e">
        <f>IF(#REF!=0,"","平成２６年度")</f>
        <v>#REF!</v>
      </c>
      <c r="AC151" s="18" t="e">
        <f>IF(#REF!=0,"","平成２７年度")</f>
        <v>#REF!</v>
      </c>
      <c r="AD151" s="18" t="e">
        <f>IF(#REF!=0,"","平成２８年度")</f>
        <v>#REF!</v>
      </c>
      <c r="AE151" s="18" t="e">
        <f>IF(#REF!=0,"","平成２９年度")</f>
        <v>#REF!</v>
      </c>
      <c r="AF151" s="68"/>
      <c r="AJ151" s="1"/>
      <c r="AK151" s="1"/>
      <c r="AL151" s="1"/>
      <c r="AM151" s="1"/>
      <c r="AN151" s="1"/>
      <c r="AO151" s="1"/>
      <c r="AP151" s="1"/>
    </row>
    <row r="152" spans="1:42" ht="18.399999999999999" hidden="1" customHeight="1" x14ac:dyDescent="0.15">
      <c r="A152" s="6" t="e">
        <f>AA152&amp;AB152&amp;AC152&amp;AD152&amp;AE152&amp;AF150</f>
        <v>#REF!</v>
      </c>
      <c r="B152" s="37" t="e">
        <f t="shared" si="7"/>
        <v>#REF!</v>
      </c>
      <c r="C152" s="121"/>
      <c r="D152" s="124"/>
      <c r="E152" s="115"/>
      <c r="F152" s="118"/>
      <c r="G152" s="115"/>
      <c r="H152" s="118"/>
      <c r="I152" s="115"/>
      <c r="J152" s="118"/>
      <c r="K152" s="115"/>
      <c r="L152" s="144"/>
      <c r="M152" s="144"/>
      <c r="N152" s="146"/>
      <c r="O152" s="146"/>
      <c r="P152" s="40" t="s">
        <v>14</v>
      </c>
      <c r="Q152" s="55">
        <f>SUBTOTAL(9,Q150:Q151)</f>
        <v>0</v>
      </c>
      <c r="R152" s="53"/>
      <c r="S152" s="80"/>
      <c r="T152" s="83"/>
      <c r="U152" s="86"/>
      <c r="V152" s="71"/>
      <c r="W152" s="74"/>
      <c r="X152" s="19">
        <f>ROW()</f>
        <v>152</v>
      </c>
      <c r="Y152" s="37">
        <f>D150</f>
        <v>0</v>
      </c>
      <c r="Z152" s="38">
        <f>N150</f>
        <v>0</v>
      </c>
      <c r="AA152" s="18" t="str">
        <f t="shared" si="6"/>
        <v/>
      </c>
      <c r="AB152" s="18" t="e">
        <f>IF(#REF!=0,"","平成２６年度")</f>
        <v>#REF!</v>
      </c>
      <c r="AC152" s="18" t="e">
        <f>IF(#REF!=0,"","平成２７年度")</f>
        <v>#REF!</v>
      </c>
      <c r="AD152" s="18" t="e">
        <f>IF(#REF!=0,"","平成２８年度")</f>
        <v>#REF!</v>
      </c>
      <c r="AE152" s="18" t="e">
        <f>IF(#REF!=0,"","平成２９年度")</f>
        <v>#REF!</v>
      </c>
      <c r="AF152" s="68"/>
      <c r="AJ152" s="1"/>
      <c r="AK152" s="1"/>
      <c r="AL152" s="1"/>
      <c r="AM152" s="1"/>
      <c r="AN152" s="1"/>
      <c r="AO152" s="1"/>
      <c r="AP152" s="1"/>
    </row>
    <row r="153" spans="1:42" ht="18.399999999999999" hidden="1" customHeight="1" x14ac:dyDescent="0.15">
      <c r="A153" s="6" t="e">
        <f>AA155&amp;AB155&amp;AC155&amp;AD155&amp;AE155&amp;AF153</f>
        <v>#REF!</v>
      </c>
      <c r="B153" s="37" t="e">
        <f t="shared" si="7"/>
        <v>#REF!</v>
      </c>
      <c r="C153" s="119">
        <v>48</v>
      </c>
      <c r="D153" s="122"/>
      <c r="E153" s="113"/>
      <c r="F153" s="116" t="s">
        <v>18</v>
      </c>
      <c r="G153" s="113"/>
      <c r="H153" s="116" t="s">
        <v>18</v>
      </c>
      <c r="I153" s="113"/>
      <c r="J153" s="116" t="str">
        <f>IF(D153="","","-")</f>
        <v/>
      </c>
      <c r="K153" s="113"/>
      <c r="L153" s="142"/>
      <c r="M153" s="142"/>
      <c r="N153" s="75"/>
      <c r="O153" s="75"/>
      <c r="P153" s="20" t="s">
        <v>17</v>
      </c>
      <c r="Q153" s="56"/>
      <c r="R153" s="54"/>
      <c r="S153" s="78"/>
      <c r="T153" s="81"/>
      <c r="U153" s="84" t="s">
        <v>16</v>
      </c>
      <c r="V153" s="69"/>
      <c r="W153" s="72"/>
      <c r="X153" s="19">
        <f>ROW()</f>
        <v>153</v>
      </c>
      <c r="Y153" s="37">
        <f>D153</f>
        <v>0</v>
      </c>
      <c r="Z153" s="38">
        <f>N153</f>
        <v>0</v>
      </c>
      <c r="AA153" s="18" t="str">
        <f t="shared" si="6"/>
        <v/>
      </c>
      <c r="AB153" s="18" t="e">
        <f>IF(#REF!=0,"","平成２６年度")</f>
        <v>#REF!</v>
      </c>
      <c r="AC153" s="18" t="e">
        <f>IF(#REF!=0,"","平成２７年度")</f>
        <v>#REF!</v>
      </c>
      <c r="AD153" s="18" t="e">
        <f>IF(#REF!=0,"","平成２８年度")</f>
        <v>#REF!</v>
      </c>
      <c r="AE153" s="18" t="e">
        <f>IF(#REF!=0,"","平成２９年度")</f>
        <v>#REF!</v>
      </c>
      <c r="AF153" s="68" t="str">
        <f>IF(E153="","",IF(E153="A","復興庁",IF(E153="B","文部科学省",IF(E153="C","国土交通省",))))</f>
        <v/>
      </c>
      <c r="AJ153" s="1"/>
      <c r="AK153" s="1"/>
      <c r="AL153" s="1"/>
      <c r="AM153" s="1"/>
      <c r="AN153" s="1"/>
      <c r="AO153" s="1"/>
      <c r="AP153" s="1"/>
    </row>
    <row r="154" spans="1:42" ht="18.399999999999999" hidden="1" customHeight="1" x14ac:dyDescent="0.15">
      <c r="A154" s="6" t="e">
        <f>AA154&amp;AB154&amp;AC154&amp;AD154&amp;AE154&amp;AF153</f>
        <v>#REF!</v>
      </c>
      <c r="B154" s="37" t="e">
        <f t="shared" si="7"/>
        <v>#REF!</v>
      </c>
      <c r="C154" s="120"/>
      <c r="D154" s="123"/>
      <c r="E154" s="114"/>
      <c r="F154" s="117"/>
      <c r="G154" s="114"/>
      <c r="H154" s="117"/>
      <c r="I154" s="114"/>
      <c r="J154" s="117"/>
      <c r="K154" s="114"/>
      <c r="L154" s="143"/>
      <c r="M154" s="143"/>
      <c r="N154" s="145"/>
      <c r="O154" s="145"/>
      <c r="P154" s="39" t="s">
        <v>15</v>
      </c>
      <c r="Q154" s="57"/>
      <c r="R154" s="49"/>
      <c r="S154" s="79"/>
      <c r="T154" s="82"/>
      <c r="U154" s="85"/>
      <c r="V154" s="70"/>
      <c r="W154" s="73"/>
      <c r="X154" s="19">
        <f>ROW()</f>
        <v>154</v>
      </c>
      <c r="Y154" s="37">
        <f>D153</f>
        <v>0</v>
      </c>
      <c r="Z154" s="38">
        <f>N153</f>
        <v>0</v>
      </c>
      <c r="AA154" s="18" t="str">
        <f t="shared" si="6"/>
        <v/>
      </c>
      <c r="AB154" s="18" t="e">
        <f>IF(#REF!=0,"","平成２６年度")</f>
        <v>#REF!</v>
      </c>
      <c r="AC154" s="18" t="e">
        <f>IF(#REF!=0,"","平成２７年度")</f>
        <v>#REF!</v>
      </c>
      <c r="AD154" s="18" t="e">
        <f>IF(#REF!=0,"","平成２８年度")</f>
        <v>#REF!</v>
      </c>
      <c r="AE154" s="18" t="e">
        <f>IF(#REF!=0,"","平成２９年度")</f>
        <v>#REF!</v>
      </c>
      <c r="AF154" s="68"/>
      <c r="AJ154" s="1"/>
      <c r="AK154" s="1"/>
      <c r="AL154" s="1"/>
      <c r="AM154" s="1"/>
      <c r="AN154" s="1"/>
      <c r="AO154" s="1"/>
      <c r="AP154" s="1"/>
    </row>
    <row r="155" spans="1:42" ht="18.399999999999999" hidden="1" customHeight="1" x14ac:dyDescent="0.15">
      <c r="A155" s="6" t="e">
        <f>AA155&amp;AB155&amp;AC155&amp;AD155&amp;AE155&amp;AF153</f>
        <v>#REF!</v>
      </c>
      <c r="B155" s="37" t="e">
        <f t="shared" si="7"/>
        <v>#REF!</v>
      </c>
      <c r="C155" s="121"/>
      <c r="D155" s="124"/>
      <c r="E155" s="115"/>
      <c r="F155" s="118"/>
      <c r="G155" s="115"/>
      <c r="H155" s="118"/>
      <c r="I155" s="115"/>
      <c r="J155" s="118"/>
      <c r="K155" s="115"/>
      <c r="L155" s="144"/>
      <c r="M155" s="144"/>
      <c r="N155" s="146"/>
      <c r="O155" s="146"/>
      <c r="P155" s="40" t="s">
        <v>14</v>
      </c>
      <c r="Q155" s="55">
        <f>SUBTOTAL(9,Q153:Q154)</f>
        <v>0</v>
      </c>
      <c r="R155" s="53"/>
      <c r="S155" s="80"/>
      <c r="T155" s="83"/>
      <c r="U155" s="86"/>
      <c r="V155" s="71"/>
      <c r="W155" s="74"/>
      <c r="X155" s="19">
        <f>ROW()</f>
        <v>155</v>
      </c>
      <c r="Y155" s="37">
        <f>D153</f>
        <v>0</v>
      </c>
      <c r="Z155" s="38">
        <f>N153</f>
        <v>0</v>
      </c>
      <c r="AA155" s="18" t="str">
        <f t="shared" si="6"/>
        <v/>
      </c>
      <c r="AB155" s="18" t="e">
        <f>IF(#REF!=0,"","平成２６年度")</f>
        <v>#REF!</v>
      </c>
      <c r="AC155" s="18" t="e">
        <f>IF(#REF!=0,"","平成２７年度")</f>
        <v>#REF!</v>
      </c>
      <c r="AD155" s="18" t="e">
        <f>IF(#REF!=0,"","平成２８年度")</f>
        <v>#REF!</v>
      </c>
      <c r="AE155" s="18" t="e">
        <f>IF(#REF!=0,"","平成２９年度")</f>
        <v>#REF!</v>
      </c>
      <c r="AF155" s="68"/>
      <c r="AJ155" s="1"/>
      <c r="AK155" s="1"/>
      <c r="AL155" s="1"/>
      <c r="AM155" s="1"/>
      <c r="AN155" s="1"/>
      <c r="AO155" s="1"/>
      <c r="AP155" s="1"/>
    </row>
    <row r="156" spans="1:42" ht="18.399999999999999" hidden="1" customHeight="1" x14ac:dyDescent="0.15">
      <c r="A156" s="6" t="e">
        <f>AA158&amp;AB158&amp;AC158&amp;AD158&amp;AE158&amp;AF156</f>
        <v>#REF!</v>
      </c>
      <c r="B156" s="37" t="e">
        <f t="shared" si="7"/>
        <v>#REF!</v>
      </c>
      <c r="C156" s="119">
        <v>49</v>
      </c>
      <c r="D156" s="122"/>
      <c r="E156" s="113"/>
      <c r="F156" s="116" t="s">
        <v>18</v>
      </c>
      <c r="G156" s="113"/>
      <c r="H156" s="116" t="s">
        <v>18</v>
      </c>
      <c r="I156" s="113"/>
      <c r="J156" s="116" t="str">
        <f>IF(D156="","","-")</f>
        <v/>
      </c>
      <c r="K156" s="113"/>
      <c r="L156" s="142"/>
      <c r="M156" s="142"/>
      <c r="N156" s="75"/>
      <c r="O156" s="75"/>
      <c r="P156" s="20" t="s">
        <v>17</v>
      </c>
      <c r="Q156" s="56"/>
      <c r="R156" s="54"/>
      <c r="S156" s="78"/>
      <c r="T156" s="81"/>
      <c r="U156" s="84" t="s">
        <v>16</v>
      </c>
      <c r="V156" s="69"/>
      <c r="W156" s="72"/>
      <c r="X156" s="19">
        <f>ROW()</f>
        <v>156</v>
      </c>
      <c r="Y156" s="37">
        <f>D156</f>
        <v>0</v>
      </c>
      <c r="Z156" s="38">
        <f>N156</f>
        <v>0</v>
      </c>
      <c r="AA156" s="18" t="str">
        <f t="shared" si="6"/>
        <v/>
      </c>
      <c r="AB156" s="18" t="e">
        <f>IF(#REF!=0,"","平成２６年度")</f>
        <v>#REF!</v>
      </c>
      <c r="AC156" s="18" t="e">
        <f>IF(#REF!=0,"","平成２７年度")</f>
        <v>#REF!</v>
      </c>
      <c r="AD156" s="18" t="e">
        <f>IF(#REF!=0,"","平成２８年度")</f>
        <v>#REF!</v>
      </c>
      <c r="AE156" s="18" t="e">
        <f>IF(#REF!=0,"","平成２９年度")</f>
        <v>#REF!</v>
      </c>
      <c r="AF156" s="68" t="str">
        <f>IF(E156="","",IF(E156="A","復興庁",IF(E156="B","文部科学省",IF(E156="C","国土交通省",))))</f>
        <v/>
      </c>
      <c r="AJ156" s="1"/>
      <c r="AK156" s="1"/>
      <c r="AL156" s="1"/>
      <c r="AM156" s="1"/>
      <c r="AN156" s="1"/>
      <c r="AO156" s="1"/>
      <c r="AP156" s="1"/>
    </row>
    <row r="157" spans="1:42" ht="18.399999999999999" hidden="1" customHeight="1" x14ac:dyDescent="0.15">
      <c r="A157" s="6" t="e">
        <f>AA157&amp;AB157&amp;AC157&amp;AD157&amp;AE157&amp;AF156</f>
        <v>#REF!</v>
      </c>
      <c r="B157" s="37" t="e">
        <f t="shared" si="7"/>
        <v>#REF!</v>
      </c>
      <c r="C157" s="120"/>
      <c r="D157" s="123"/>
      <c r="E157" s="114"/>
      <c r="F157" s="117"/>
      <c r="G157" s="114"/>
      <c r="H157" s="117"/>
      <c r="I157" s="114"/>
      <c r="J157" s="117"/>
      <c r="K157" s="114"/>
      <c r="L157" s="143"/>
      <c r="M157" s="143"/>
      <c r="N157" s="145"/>
      <c r="O157" s="145"/>
      <c r="P157" s="39" t="s">
        <v>15</v>
      </c>
      <c r="Q157" s="57"/>
      <c r="R157" s="49"/>
      <c r="S157" s="79"/>
      <c r="T157" s="82"/>
      <c r="U157" s="85"/>
      <c r="V157" s="70"/>
      <c r="W157" s="73"/>
      <c r="X157" s="19">
        <f>ROW()</f>
        <v>157</v>
      </c>
      <c r="Y157" s="37">
        <f>D156</f>
        <v>0</v>
      </c>
      <c r="Z157" s="38">
        <f>N156</f>
        <v>0</v>
      </c>
      <c r="AA157" s="18" t="str">
        <f t="shared" si="6"/>
        <v/>
      </c>
      <c r="AB157" s="18" t="e">
        <f>IF(#REF!=0,"","平成２６年度")</f>
        <v>#REF!</v>
      </c>
      <c r="AC157" s="18" t="e">
        <f>IF(#REF!=0,"","平成２７年度")</f>
        <v>#REF!</v>
      </c>
      <c r="AD157" s="18" t="e">
        <f>IF(#REF!=0,"","平成２８年度")</f>
        <v>#REF!</v>
      </c>
      <c r="AE157" s="18" t="e">
        <f>IF(#REF!=0,"","平成２９年度")</f>
        <v>#REF!</v>
      </c>
      <c r="AF157" s="68"/>
      <c r="AJ157" s="1"/>
      <c r="AK157" s="1"/>
      <c r="AL157" s="1"/>
      <c r="AM157" s="1"/>
      <c r="AN157" s="1"/>
      <c r="AO157" s="1"/>
      <c r="AP157" s="1"/>
    </row>
    <row r="158" spans="1:42" ht="18.399999999999999" hidden="1" customHeight="1" x14ac:dyDescent="0.15">
      <c r="A158" s="6" t="e">
        <f>AA158&amp;AB158&amp;AC158&amp;AD158&amp;AE158&amp;AF156</f>
        <v>#REF!</v>
      </c>
      <c r="B158" s="37" t="e">
        <f t="shared" si="7"/>
        <v>#REF!</v>
      </c>
      <c r="C158" s="121"/>
      <c r="D158" s="124"/>
      <c r="E158" s="115"/>
      <c r="F158" s="118"/>
      <c r="G158" s="115"/>
      <c r="H158" s="118"/>
      <c r="I158" s="115"/>
      <c r="J158" s="118"/>
      <c r="K158" s="115"/>
      <c r="L158" s="144"/>
      <c r="M158" s="144"/>
      <c r="N158" s="146"/>
      <c r="O158" s="146"/>
      <c r="P158" s="40" t="s">
        <v>14</v>
      </c>
      <c r="Q158" s="55">
        <f>SUBTOTAL(9,Q156:Q157)</f>
        <v>0</v>
      </c>
      <c r="R158" s="53"/>
      <c r="S158" s="80"/>
      <c r="T158" s="83"/>
      <c r="U158" s="86"/>
      <c r="V158" s="71"/>
      <c r="W158" s="74"/>
      <c r="X158" s="19">
        <f>ROW()</f>
        <v>158</v>
      </c>
      <c r="Y158" s="37">
        <f>D156</f>
        <v>0</v>
      </c>
      <c r="Z158" s="38">
        <f>N156</f>
        <v>0</v>
      </c>
      <c r="AA158" s="18" t="str">
        <f t="shared" si="6"/>
        <v/>
      </c>
      <c r="AB158" s="18" t="e">
        <f>IF(#REF!=0,"","平成２６年度")</f>
        <v>#REF!</v>
      </c>
      <c r="AC158" s="18" t="e">
        <f>IF(#REF!=0,"","平成２７年度")</f>
        <v>#REF!</v>
      </c>
      <c r="AD158" s="18" t="e">
        <f>IF(#REF!=0,"","平成２８年度")</f>
        <v>#REF!</v>
      </c>
      <c r="AE158" s="18" t="e">
        <f>IF(#REF!=0,"","平成２９年度")</f>
        <v>#REF!</v>
      </c>
      <c r="AF158" s="68"/>
      <c r="AJ158" s="1"/>
      <c r="AK158" s="1"/>
      <c r="AL158" s="1"/>
      <c r="AM158" s="1"/>
      <c r="AN158" s="1"/>
      <c r="AO158" s="1"/>
      <c r="AP158" s="1"/>
    </row>
    <row r="159" spans="1:42" ht="18.399999999999999" hidden="1" customHeight="1" x14ac:dyDescent="0.15">
      <c r="A159" s="6" t="e">
        <f>AA161&amp;AB161&amp;AC161&amp;AD161&amp;AE161&amp;AF159</f>
        <v>#REF!</v>
      </c>
      <c r="B159" s="37" t="e">
        <f t="shared" si="7"/>
        <v>#REF!</v>
      </c>
      <c r="C159" s="119">
        <v>50</v>
      </c>
      <c r="D159" s="122"/>
      <c r="E159" s="113"/>
      <c r="F159" s="116" t="s">
        <v>20</v>
      </c>
      <c r="G159" s="113"/>
      <c r="H159" s="116" t="s">
        <v>20</v>
      </c>
      <c r="I159" s="113"/>
      <c r="J159" s="116" t="str">
        <f>IF(D159="","","-")</f>
        <v/>
      </c>
      <c r="K159" s="113"/>
      <c r="L159" s="142"/>
      <c r="M159" s="142"/>
      <c r="N159" s="75"/>
      <c r="O159" s="75"/>
      <c r="P159" s="20" t="s">
        <v>17</v>
      </c>
      <c r="Q159" s="56"/>
      <c r="R159" s="54"/>
      <c r="S159" s="78"/>
      <c r="T159" s="81"/>
      <c r="U159" s="84" t="s">
        <v>19</v>
      </c>
      <c r="V159" s="69"/>
      <c r="W159" s="72"/>
      <c r="X159" s="19">
        <f>ROW()</f>
        <v>159</v>
      </c>
      <c r="Y159" s="37">
        <f>D159</f>
        <v>0</v>
      </c>
      <c r="Z159" s="38">
        <f>N159</f>
        <v>0</v>
      </c>
      <c r="AA159" s="18" t="str">
        <f t="shared" si="6"/>
        <v/>
      </c>
      <c r="AB159" s="18" t="e">
        <f>IF(#REF!=0,"","平成２６年度")</f>
        <v>#REF!</v>
      </c>
      <c r="AC159" s="18" t="e">
        <f>IF(#REF!=0,"","平成２７年度")</f>
        <v>#REF!</v>
      </c>
      <c r="AD159" s="18" t="e">
        <f>IF(#REF!=0,"","平成２８年度")</f>
        <v>#REF!</v>
      </c>
      <c r="AE159" s="18" t="e">
        <f>IF(#REF!=0,"","平成２９年度")</f>
        <v>#REF!</v>
      </c>
      <c r="AF159" s="68" t="str">
        <f>IF(E159="","",IF(E159="A","復興庁",IF(E159="B","文部科学省",IF(E159="C","国土交通省",))))</f>
        <v/>
      </c>
      <c r="AJ159" s="1"/>
      <c r="AK159" s="1"/>
      <c r="AL159" s="1"/>
      <c r="AM159" s="1"/>
      <c r="AN159" s="1"/>
      <c r="AO159" s="1"/>
      <c r="AP159" s="1"/>
    </row>
    <row r="160" spans="1:42" ht="18.399999999999999" hidden="1" customHeight="1" x14ac:dyDescent="0.15">
      <c r="A160" s="6" t="e">
        <f>AA160&amp;AB160&amp;AC160&amp;AD160&amp;AE160&amp;AF159</f>
        <v>#REF!</v>
      </c>
      <c r="B160" s="37" t="e">
        <f t="shared" si="7"/>
        <v>#REF!</v>
      </c>
      <c r="C160" s="120"/>
      <c r="D160" s="123"/>
      <c r="E160" s="114"/>
      <c r="F160" s="117"/>
      <c r="G160" s="114"/>
      <c r="H160" s="117"/>
      <c r="I160" s="114"/>
      <c r="J160" s="117"/>
      <c r="K160" s="114"/>
      <c r="L160" s="143"/>
      <c r="M160" s="143"/>
      <c r="N160" s="145"/>
      <c r="O160" s="145"/>
      <c r="P160" s="39" t="s">
        <v>15</v>
      </c>
      <c r="Q160" s="57"/>
      <c r="R160" s="49"/>
      <c r="S160" s="79"/>
      <c r="T160" s="82"/>
      <c r="U160" s="85"/>
      <c r="V160" s="70"/>
      <c r="W160" s="73"/>
      <c r="X160" s="19">
        <f>ROW()</f>
        <v>160</v>
      </c>
      <c r="Y160" s="37">
        <f>D159</f>
        <v>0</v>
      </c>
      <c r="Z160" s="38">
        <f>N159</f>
        <v>0</v>
      </c>
      <c r="AA160" s="18" t="str">
        <f t="shared" si="6"/>
        <v/>
      </c>
      <c r="AB160" s="18" t="e">
        <f>IF(#REF!=0,"","平成２６年度")</f>
        <v>#REF!</v>
      </c>
      <c r="AC160" s="18" t="e">
        <f>IF(#REF!=0,"","平成２７年度")</f>
        <v>#REF!</v>
      </c>
      <c r="AD160" s="18" t="e">
        <f>IF(#REF!=0,"","平成２８年度")</f>
        <v>#REF!</v>
      </c>
      <c r="AE160" s="18" t="e">
        <f>IF(#REF!=0,"","平成２９年度")</f>
        <v>#REF!</v>
      </c>
      <c r="AF160" s="68"/>
      <c r="AJ160" s="1"/>
      <c r="AK160" s="1"/>
      <c r="AL160" s="1"/>
      <c r="AM160" s="1"/>
      <c r="AN160" s="1"/>
      <c r="AO160" s="1"/>
      <c r="AP160" s="1"/>
    </row>
    <row r="161" spans="1:42" ht="18.399999999999999" hidden="1" customHeight="1" x14ac:dyDescent="0.15">
      <c r="A161" s="6" t="e">
        <f>AA161&amp;AB161&amp;AC161&amp;AD161&amp;AE161&amp;AF159</f>
        <v>#REF!</v>
      </c>
      <c r="B161" s="37" t="e">
        <f t="shared" si="7"/>
        <v>#REF!</v>
      </c>
      <c r="C161" s="121"/>
      <c r="D161" s="124"/>
      <c r="E161" s="115"/>
      <c r="F161" s="118"/>
      <c r="G161" s="115"/>
      <c r="H161" s="118"/>
      <c r="I161" s="115"/>
      <c r="J161" s="118"/>
      <c r="K161" s="115"/>
      <c r="L161" s="144"/>
      <c r="M161" s="144"/>
      <c r="N161" s="146"/>
      <c r="O161" s="146"/>
      <c r="P161" s="40" t="s">
        <v>14</v>
      </c>
      <c r="Q161" s="55">
        <f>SUBTOTAL(9,Q159:Q160)</f>
        <v>0</v>
      </c>
      <c r="R161" s="53"/>
      <c r="S161" s="80"/>
      <c r="T161" s="83"/>
      <c r="U161" s="86"/>
      <c r="V161" s="71"/>
      <c r="W161" s="74"/>
      <c r="X161" s="19">
        <f>ROW()</f>
        <v>161</v>
      </c>
      <c r="Y161" s="37">
        <f>D159</f>
        <v>0</v>
      </c>
      <c r="Z161" s="38">
        <f>N159</f>
        <v>0</v>
      </c>
      <c r="AA161" s="18" t="str">
        <f t="shared" si="6"/>
        <v/>
      </c>
      <c r="AB161" s="18" t="e">
        <f>IF(#REF!=0,"","平成２６年度")</f>
        <v>#REF!</v>
      </c>
      <c r="AC161" s="18" t="e">
        <f>IF(#REF!=0,"","平成２７年度")</f>
        <v>#REF!</v>
      </c>
      <c r="AD161" s="18" t="e">
        <f>IF(#REF!=0,"","平成２８年度")</f>
        <v>#REF!</v>
      </c>
      <c r="AE161" s="18" t="e">
        <f>IF(#REF!=0,"","平成２９年度")</f>
        <v>#REF!</v>
      </c>
      <c r="AF161" s="68"/>
      <c r="AJ161" s="1"/>
      <c r="AK161" s="1"/>
      <c r="AL161" s="1"/>
      <c r="AM161" s="1"/>
      <c r="AN161" s="1"/>
      <c r="AO161" s="1"/>
      <c r="AP161" s="1"/>
    </row>
    <row r="162" spans="1:42" ht="18.399999999999999" hidden="1" customHeight="1" x14ac:dyDescent="0.15">
      <c r="A162" s="6" t="e">
        <f>AA164&amp;AB164&amp;AC164&amp;AD164&amp;AE164&amp;AF162</f>
        <v>#REF!</v>
      </c>
      <c r="B162" s="37" t="e">
        <f t="shared" si="7"/>
        <v>#REF!</v>
      </c>
      <c r="C162" s="119">
        <v>51</v>
      </c>
      <c r="D162" s="122"/>
      <c r="E162" s="113"/>
      <c r="F162" s="116" t="s">
        <v>20</v>
      </c>
      <c r="G162" s="113"/>
      <c r="H162" s="116" t="s">
        <v>20</v>
      </c>
      <c r="I162" s="113"/>
      <c r="J162" s="116" t="str">
        <f>IF(D162="","","-")</f>
        <v/>
      </c>
      <c r="K162" s="113"/>
      <c r="L162" s="142"/>
      <c r="M162" s="142"/>
      <c r="N162" s="75"/>
      <c r="O162" s="75"/>
      <c r="P162" s="20" t="s">
        <v>17</v>
      </c>
      <c r="Q162" s="56"/>
      <c r="R162" s="54"/>
      <c r="S162" s="78"/>
      <c r="T162" s="81"/>
      <c r="U162" s="84" t="s">
        <v>19</v>
      </c>
      <c r="V162" s="69"/>
      <c r="W162" s="72"/>
      <c r="X162" s="19">
        <f>ROW()</f>
        <v>162</v>
      </c>
      <c r="Y162" s="37">
        <f>D162</f>
        <v>0</v>
      </c>
      <c r="Z162" s="38">
        <f>N162</f>
        <v>0</v>
      </c>
      <c r="AA162" s="18" t="str">
        <f t="shared" si="6"/>
        <v/>
      </c>
      <c r="AB162" s="18" t="e">
        <f>IF(#REF!=0,"","平成２６年度")</f>
        <v>#REF!</v>
      </c>
      <c r="AC162" s="18" t="e">
        <f>IF(#REF!=0,"","平成２７年度")</f>
        <v>#REF!</v>
      </c>
      <c r="AD162" s="18" t="e">
        <f>IF(#REF!=0,"","平成２８年度")</f>
        <v>#REF!</v>
      </c>
      <c r="AE162" s="18" t="e">
        <f>IF(#REF!=0,"","平成２９年度")</f>
        <v>#REF!</v>
      </c>
      <c r="AF162" s="68" t="str">
        <f>IF(E162="","",IF(E162="A","復興庁",IF(E162="B","文部科学省",IF(E162="C","国土交通省",))))</f>
        <v/>
      </c>
      <c r="AJ162" s="1"/>
      <c r="AK162" s="1"/>
      <c r="AL162" s="1"/>
      <c r="AM162" s="1"/>
      <c r="AN162" s="1"/>
      <c r="AO162" s="1"/>
      <c r="AP162" s="1"/>
    </row>
    <row r="163" spans="1:42" ht="18.399999999999999" hidden="1" customHeight="1" x14ac:dyDescent="0.15">
      <c r="A163" s="6" t="e">
        <f>AA163&amp;AB163&amp;AC163&amp;AD163&amp;AE163&amp;AF162</f>
        <v>#REF!</v>
      </c>
      <c r="B163" s="37" t="e">
        <f t="shared" si="7"/>
        <v>#REF!</v>
      </c>
      <c r="C163" s="120"/>
      <c r="D163" s="123"/>
      <c r="E163" s="114"/>
      <c r="F163" s="117"/>
      <c r="G163" s="114"/>
      <c r="H163" s="117"/>
      <c r="I163" s="114"/>
      <c r="J163" s="117"/>
      <c r="K163" s="114"/>
      <c r="L163" s="143"/>
      <c r="M163" s="143"/>
      <c r="N163" s="145"/>
      <c r="O163" s="145"/>
      <c r="P163" s="39" t="s">
        <v>15</v>
      </c>
      <c r="Q163" s="57"/>
      <c r="R163" s="49"/>
      <c r="S163" s="79"/>
      <c r="T163" s="82"/>
      <c r="U163" s="85"/>
      <c r="V163" s="70"/>
      <c r="W163" s="73"/>
      <c r="X163" s="19">
        <f>ROW()</f>
        <v>163</v>
      </c>
      <c r="Y163" s="37">
        <f>D162</f>
        <v>0</v>
      </c>
      <c r="Z163" s="38">
        <f>N162</f>
        <v>0</v>
      </c>
      <c r="AA163" s="18" t="str">
        <f t="shared" si="6"/>
        <v/>
      </c>
      <c r="AB163" s="18" t="e">
        <f>IF(#REF!=0,"","平成２６年度")</f>
        <v>#REF!</v>
      </c>
      <c r="AC163" s="18" t="e">
        <f>IF(#REF!=0,"","平成２７年度")</f>
        <v>#REF!</v>
      </c>
      <c r="AD163" s="18" t="e">
        <f>IF(#REF!=0,"","平成２８年度")</f>
        <v>#REF!</v>
      </c>
      <c r="AE163" s="18" t="e">
        <f>IF(#REF!=0,"","平成２９年度")</f>
        <v>#REF!</v>
      </c>
      <c r="AF163" s="68"/>
      <c r="AJ163" s="1"/>
      <c r="AK163" s="1"/>
      <c r="AL163" s="1"/>
      <c r="AM163" s="1"/>
      <c r="AN163" s="1"/>
      <c r="AO163" s="1"/>
      <c r="AP163" s="1"/>
    </row>
    <row r="164" spans="1:42" ht="18.399999999999999" hidden="1" customHeight="1" x14ac:dyDescent="0.15">
      <c r="A164" s="6" t="e">
        <f>AA164&amp;AB164&amp;AC164&amp;AD164&amp;AE164&amp;AF162</f>
        <v>#REF!</v>
      </c>
      <c r="B164" s="37" t="e">
        <f t="shared" si="7"/>
        <v>#REF!</v>
      </c>
      <c r="C164" s="121"/>
      <c r="D164" s="124"/>
      <c r="E164" s="115"/>
      <c r="F164" s="118"/>
      <c r="G164" s="115"/>
      <c r="H164" s="118"/>
      <c r="I164" s="115"/>
      <c r="J164" s="118"/>
      <c r="K164" s="115"/>
      <c r="L164" s="144"/>
      <c r="M164" s="144"/>
      <c r="N164" s="146"/>
      <c r="O164" s="146"/>
      <c r="P164" s="40" t="s">
        <v>14</v>
      </c>
      <c r="Q164" s="55">
        <f>SUBTOTAL(9,Q162:Q163)</f>
        <v>0</v>
      </c>
      <c r="R164" s="53"/>
      <c r="S164" s="80"/>
      <c r="T164" s="83"/>
      <c r="U164" s="86"/>
      <c r="V164" s="71"/>
      <c r="W164" s="74"/>
      <c r="X164" s="19">
        <f>ROW()</f>
        <v>164</v>
      </c>
      <c r="Y164" s="37">
        <f>D162</f>
        <v>0</v>
      </c>
      <c r="Z164" s="38">
        <f>N162</f>
        <v>0</v>
      </c>
      <c r="AA164" s="18" t="str">
        <f t="shared" si="6"/>
        <v/>
      </c>
      <c r="AB164" s="18" t="e">
        <f>IF(#REF!=0,"","平成２６年度")</f>
        <v>#REF!</v>
      </c>
      <c r="AC164" s="18" t="e">
        <f>IF(#REF!=0,"","平成２７年度")</f>
        <v>#REF!</v>
      </c>
      <c r="AD164" s="18" t="e">
        <f>IF(#REF!=0,"","平成２８年度")</f>
        <v>#REF!</v>
      </c>
      <c r="AE164" s="18" t="e">
        <f>IF(#REF!=0,"","平成２９年度")</f>
        <v>#REF!</v>
      </c>
      <c r="AF164" s="68"/>
      <c r="AJ164" s="1"/>
      <c r="AK164" s="1"/>
      <c r="AL164" s="1"/>
      <c r="AM164" s="1"/>
      <c r="AN164" s="1"/>
      <c r="AO164" s="1"/>
      <c r="AP164" s="1"/>
    </row>
    <row r="165" spans="1:42" ht="18.399999999999999" hidden="1" customHeight="1" x14ac:dyDescent="0.15">
      <c r="A165" s="6" t="e">
        <f>AA167&amp;AB167&amp;AC167&amp;AD167&amp;AE167&amp;AF165</f>
        <v>#REF!</v>
      </c>
      <c r="B165" s="37" t="e">
        <f t="shared" si="7"/>
        <v>#REF!</v>
      </c>
      <c r="C165" s="119">
        <v>52</v>
      </c>
      <c r="D165" s="122"/>
      <c r="E165" s="113"/>
      <c r="F165" s="116" t="s">
        <v>18</v>
      </c>
      <c r="G165" s="113"/>
      <c r="H165" s="116" t="s">
        <v>18</v>
      </c>
      <c r="I165" s="113"/>
      <c r="J165" s="116" t="str">
        <f>IF(D165="","","-")</f>
        <v/>
      </c>
      <c r="K165" s="113"/>
      <c r="L165" s="142"/>
      <c r="M165" s="142"/>
      <c r="N165" s="75"/>
      <c r="O165" s="75"/>
      <c r="P165" s="20" t="s">
        <v>17</v>
      </c>
      <c r="Q165" s="56"/>
      <c r="R165" s="54"/>
      <c r="S165" s="78"/>
      <c r="T165" s="81"/>
      <c r="U165" s="84" t="s">
        <v>16</v>
      </c>
      <c r="V165" s="69"/>
      <c r="W165" s="72"/>
      <c r="X165" s="19">
        <f>ROW()</f>
        <v>165</v>
      </c>
      <c r="Y165" s="37">
        <f>D165</f>
        <v>0</v>
      </c>
      <c r="Z165" s="38">
        <f>N165</f>
        <v>0</v>
      </c>
      <c r="AA165" s="18" t="str">
        <f t="shared" si="6"/>
        <v/>
      </c>
      <c r="AB165" s="18" t="e">
        <f>IF(#REF!=0,"","平成２６年度")</f>
        <v>#REF!</v>
      </c>
      <c r="AC165" s="18" t="e">
        <f>IF(#REF!=0,"","平成２７年度")</f>
        <v>#REF!</v>
      </c>
      <c r="AD165" s="18" t="e">
        <f>IF(#REF!=0,"","平成２８年度")</f>
        <v>#REF!</v>
      </c>
      <c r="AE165" s="18" t="e">
        <f>IF(#REF!=0,"","平成２９年度")</f>
        <v>#REF!</v>
      </c>
      <c r="AF165" s="68" t="str">
        <f>IF(E165="","",IF(E165="A","復興庁",IF(E165="B","文部科学省",IF(E165="C","国土交通省",))))</f>
        <v/>
      </c>
      <c r="AJ165" s="1"/>
      <c r="AK165" s="1"/>
      <c r="AL165" s="1"/>
      <c r="AM165" s="1"/>
      <c r="AN165" s="1"/>
      <c r="AO165" s="1"/>
      <c r="AP165" s="1"/>
    </row>
    <row r="166" spans="1:42" ht="18.399999999999999" hidden="1" customHeight="1" x14ac:dyDescent="0.15">
      <c r="A166" s="6" t="e">
        <f>AA166&amp;AB166&amp;AC166&amp;AD166&amp;AE166&amp;AF165</f>
        <v>#REF!</v>
      </c>
      <c r="B166" s="37" t="e">
        <f t="shared" si="7"/>
        <v>#REF!</v>
      </c>
      <c r="C166" s="120"/>
      <c r="D166" s="123"/>
      <c r="E166" s="114"/>
      <c r="F166" s="117"/>
      <c r="G166" s="114"/>
      <c r="H166" s="117"/>
      <c r="I166" s="114"/>
      <c r="J166" s="117"/>
      <c r="K166" s="114"/>
      <c r="L166" s="143"/>
      <c r="M166" s="143"/>
      <c r="N166" s="145"/>
      <c r="O166" s="145"/>
      <c r="P166" s="39" t="s">
        <v>15</v>
      </c>
      <c r="Q166" s="57"/>
      <c r="R166" s="49"/>
      <c r="S166" s="79"/>
      <c r="T166" s="82"/>
      <c r="U166" s="85"/>
      <c r="V166" s="70"/>
      <c r="W166" s="73"/>
      <c r="X166" s="19">
        <f>ROW()</f>
        <v>166</v>
      </c>
      <c r="Y166" s="37">
        <f>D165</f>
        <v>0</v>
      </c>
      <c r="Z166" s="38">
        <f>N165</f>
        <v>0</v>
      </c>
      <c r="AA166" s="18" t="str">
        <f t="shared" si="6"/>
        <v/>
      </c>
      <c r="AB166" s="18" t="e">
        <f>IF(#REF!=0,"","平成２６年度")</f>
        <v>#REF!</v>
      </c>
      <c r="AC166" s="18" t="e">
        <f>IF(#REF!=0,"","平成２７年度")</f>
        <v>#REF!</v>
      </c>
      <c r="AD166" s="18" t="e">
        <f>IF(#REF!=0,"","平成２８年度")</f>
        <v>#REF!</v>
      </c>
      <c r="AE166" s="18" t="e">
        <f>IF(#REF!=0,"","平成２９年度")</f>
        <v>#REF!</v>
      </c>
      <c r="AF166" s="68"/>
      <c r="AJ166" s="1"/>
      <c r="AK166" s="1"/>
      <c r="AL166" s="1"/>
      <c r="AM166" s="1"/>
      <c r="AN166" s="1"/>
      <c r="AO166" s="1"/>
      <c r="AP166" s="1"/>
    </row>
    <row r="167" spans="1:42" ht="18.399999999999999" hidden="1" customHeight="1" x14ac:dyDescent="0.15">
      <c r="A167" s="6" t="e">
        <f>AA167&amp;AB167&amp;AC167&amp;AD167&amp;AE167&amp;AF165</f>
        <v>#REF!</v>
      </c>
      <c r="B167" s="37" t="e">
        <f t="shared" si="7"/>
        <v>#REF!</v>
      </c>
      <c r="C167" s="121"/>
      <c r="D167" s="124"/>
      <c r="E167" s="115"/>
      <c r="F167" s="118"/>
      <c r="G167" s="115"/>
      <c r="H167" s="118"/>
      <c r="I167" s="115"/>
      <c r="J167" s="118"/>
      <c r="K167" s="115"/>
      <c r="L167" s="144"/>
      <c r="M167" s="144"/>
      <c r="N167" s="146"/>
      <c r="O167" s="146"/>
      <c r="P167" s="40" t="s">
        <v>14</v>
      </c>
      <c r="Q167" s="55">
        <f>SUBTOTAL(9,Q165:Q166)</f>
        <v>0</v>
      </c>
      <c r="R167" s="53"/>
      <c r="S167" s="80"/>
      <c r="T167" s="83"/>
      <c r="U167" s="86"/>
      <c r="V167" s="71"/>
      <c r="W167" s="74"/>
      <c r="X167" s="19">
        <f>ROW()</f>
        <v>167</v>
      </c>
      <c r="Y167" s="37">
        <f>D165</f>
        <v>0</v>
      </c>
      <c r="Z167" s="38">
        <f>N165</f>
        <v>0</v>
      </c>
      <c r="AA167" s="18" t="str">
        <f t="shared" si="6"/>
        <v/>
      </c>
      <c r="AB167" s="18" t="e">
        <f>IF(#REF!=0,"","平成２６年度")</f>
        <v>#REF!</v>
      </c>
      <c r="AC167" s="18" t="e">
        <f>IF(#REF!=0,"","平成２７年度")</f>
        <v>#REF!</v>
      </c>
      <c r="AD167" s="18" t="e">
        <f>IF(#REF!=0,"","平成２８年度")</f>
        <v>#REF!</v>
      </c>
      <c r="AE167" s="18" t="e">
        <f>IF(#REF!=0,"","平成２９年度")</f>
        <v>#REF!</v>
      </c>
      <c r="AF167" s="68"/>
      <c r="AJ167" s="1"/>
      <c r="AK167" s="1"/>
      <c r="AL167" s="1"/>
      <c r="AM167" s="1"/>
      <c r="AN167" s="1"/>
      <c r="AO167" s="1"/>
      <c r="AP167" s="1"/>
    </row>
    <row r="168" spans="1:42" ht="18.399999999999999" hidden="1" customHeight="1" x14ac:dyDescent="0.15">
      <c r="A168" s="6" t="e">
        <f>AA170&amp;AB170&amp;AC170&amp;AD170&amp;AE170&amp;AF168</f>
        <v>#REF!</v>
      </c>
      <c r="B168" s="37" t="e">
        <f t="shared" si="7"/>
        <v>#REF!</v>
      </c>
      <c r="C168" s="119">
        <v>53</v>
      </c>
      <c r="D168" s="122"/>
      <c r="E168" s="113"/>
      <c r="F168" s="116" t="s">
        <v>18</v>
      </c>
      <c r="G168" s="113"/>
      <c r="H168" s="116" t="s">
        <v>18</v>
      </c>
      <c r="I168" s="113"/>
      <c r="J168" s="116" t="str">
        <f>IF(D168="","","-")</f>
        <v/>
      </c>
      <c r="K168" s="113"/>
      <c r="L168" s="142"/>
      <c r="M168" s="142"/>
      <c r="N168" s="75"/>
      <c r="O168" s="75"/>
      <c r="P168" s="20" t="s">
        <v>17</v>
      </c>
      <c r="Q168" s="56"/>
      <c r="R168" s="54"/>
      <c r="S168" s="78"/>
      <c r="T168" s="81"/>
      <c r="U168" s="84" t="s">
        <v>16</v>
      </c>
      <c r="V168" s="69"/>
      <c r="W168" s="72"/>
      <c r="X168" s="19">
        <f>ROW()</f>
        <v>168</v>
      </c>
      <c r="Y168" s="37">
        <f>D168</f>
        <v>0</v>
      </c>
      <c r="Z168" s="38">
        <f>N168</f>
        <v>0</v>
      </c>
      <c r="AA168" s="18" t="str">
        <f t="shared" si="6"/>
        <v/>
      </c>
      <c r="AB168" s="18" t="e">
        <f>IF(#REF!=0,"","平成２６年度")</f>
        <v>#REF!</v>
      </c>
      <c r="AC168" s="18" t="e">
        <f>IF(#REF!=0,"","平成２７年度")</f>
        <v>#REF!</v>
      </c>
      <c r="AD168" s="18" t="e">
        <f>IF(#REF!=0,"","平成２８年度")</f>
        <v>#REF!</v>
      </c>
      <c r="AE168" s="18" t="e">
        <f>IF(#REF!=0,"","平成２９年度")</f>
        <v>#REF!</v>
      </c>
      <c r="AF168" s="68" t="str">
        <f>IF(E168="","",IF(E168="A","復興庁",IF(E168="B","文部科学省",IF(E168="C","国土交通省",))))</f>
        <v/>
      </c>
      <c r="AJ168" s="1"/>
      <c r="AK168" s="1"/>
      <c r="AL168" s="1"/>
      <c r="AM168" s="1"/>
      <c r="AN168" s="1"/>
      <c r="AO168" s="1"/>
      <c r="AP168" s="1"/>
    </row>
    <row r="169" spans="1:42" ht="18.399999999999999" hidden="1" customHeight="1" x14ac:dyDescent="0.15">
      <c r="A169" s="6" t="e">
        <f>AA169&amp;AB169&amp;AC169&amp;AD169&amp;AE169&amp;AF168</f>
        <v>#REF!</v>
      </c>
      <c r="B169" s="37" t="e">
        <f t="shared" si="7"/>
        <v>#REF!</v>
      </c>
      <c r="C169" s="120"/>
      <c r="D169" s="123"/>
      <c r="E169" s="114"/>
      <c r="F169" s="117"/>
      <c r="G169" s="114"/>
      <c r="H169" s="117"/>
      <c r="I169" s="114"/>
      <c r="J169" s="117"/>
      <c r="K169" s="114"/>
      <c r="L169" s="143"/>
      <c r="M169" s="143"/>
      <c r="N169" s="145"/>
      <c r="O169" s="145"/>
      <c r="P169" s="39" t="s">
        <v>15</v>
      </c>
      <c r="Q169" s="57"/>
      <c r="R169" s="49"/>
      <c r="S169" s="79"/>
      <c r="T169" s="82"/>
      <c r="U169" s="85"/>
      <c r="V169" s="70"/>
      <c r="W169" s="73"/>
      <c r="X169" s="19">
        <f>ROW()</f>
        <v>169</v>
      </c>
      <c r="Y169" s="37">
        <f>D168</f>
        <v>0</v>
      </c>
      <c r="Z169" s="38">
        <f>N168</f>
        <v>0</v>
      </c>
      <c r="AA169" s="18" t="str">
        <f t="shared" si="6"/>
        <v/>
      </c>
      <c r="AB169" s="18" t="e">
        <f>IF(#REF!=0,"","平成２６年度")</f>
        <v>#REF!</v>
      </c>
      <c r="AC169" s="18" t="e">
        <f>IF(#REF!=0,"","平成２７年度")</f>
        <v>#REF!</v>
      </c>
      <c r="AD169" s="18" t="e">
        <f>IF(#REF!=0,"","平成２８年度")</f>
        <v>#REF!</v>
      </c>
      <c r="AE169" s="18" t="e">
        <f>IF(#REF!=0,"","平成２９年度")</f>
        <v>#REF!</v>
      </c>
      <c r="AF169" s="68"/>
      <c r="AJ169" s="1"/>
      <c r="AK169" s="1"/>
      <c r="AL169" s="1"/>
      <c r="AM169" s="1"/>
      <c r="AN169" s="1"/>
      <c r="AO169" s="1"/>
      <c r="AP169" s="1"/>
    </row>
    <row r="170" spans="1:42" ht="18.399999999999999" hidden="1" customHeight="1" x14ac:dyDescent="0.15">
      <c r="A170" s="6" t="e">
        <f>AA170&amp;AB170&amp;AC170&amp;AD170&amp;AE170&amp;AF168</f>
        <v>#REF!</v>
      </c>
      <c r="B170" s="37" t="e">
        <f t="shared" si="7"/>
        <v>#REF!</v>
      </c>
      <c r="C170" s="121"/>
      <c r="D170" s="124"/>
      <c r="E170" s="115"/>
      <c r="F170" s="118"/>
      <c r="G170" s="115"/>
      <c r="H170" s="118"/>
      <c r="I170" s="115"/>
      <c r="J170" s="118"/>
      <c r="K170" s="115"/>
      <c r="L170" s="144"/>
      <c r="M170" s="144"/>
      <c r="N170" s="146"/>
      <c r="O170" s="146"/>
      <c r="P170" s="40" t="s">
        <v>14</v>
      </c>
      <c r="Q170" s="55">
        <f>SUBTOTAL(9,Q168:Q169)</f>
        <v>0</v>
      </c>
      <c r="R170" s="53"/>
      <c r="S170" s="80"/>
      <c r="T170" s="83"/>
      <c r="U170" s="86"/>
      <c r="V170" s="71"/>
      <c r="W170" s="74"/>
      <c r="X170" s="19">
        <f>ROW()</f>
        <v>170</v>
      </c>
      <c r="Y170" s="37">
        <f>D168</f>
        <v>0</v>
      </c>
      <c r="Z170" s="38">
        <f>N168</f>
        <v>0</v>
      </c>
      <c r="AA170" s="18" t="str">
        <f t="shared" si="6"/>
        <v/>
      </c>
      <c r="AB170" s="18" t="e">
        <f>IF(#REF!=0,"","平成２６年度")</f>
        <v>#REF!</v>
      </c>
      <c r="AC170" s="18" t="e">
        <f>IF(#REF!=0,"","平成２７年度")</f>
        <v>#REF!</v>
      </c>
      <c r="AD170" s="18" t="e">
        <f>IF(#REF!=0,"","平成２８年度")</f>
        <v>#REF!</v>
      </c>
      <c r="AE170" s="18" t="e">
        <f>IF(#REF!=0,"","平成２９年度")</f>
        <v>#REF!</v>
      </c>
      <c r="AF170" s="68"/>
      <c r="AJ170" s="1"/>
      <c r="AK170" s="1"/>
      <c r="AL170" s="1"/>
      <c r="AM170" s="1"/>
      <c r="AN170" s="1"/>
      <c r="AO170" s="1"/>
      <c r="AP170" s="1"/>
    </row>
    <row r="171" spans="1:42" ht="18.399999999999999" hidden="1" customHeight="1" x14ac:dyDescent="0.15">
      <c r="A171" s="6" t="e">
        <f>AA173&amp;AB173&amp;AC173&amp;AD173&amp;AE173&amp;AF171</f>
        <v>#REF!</v>
      </c>
      <c r="B171" s="37" t="e">
        <f t="shared" si="7"/>
        <v>#REF!</v>
      </c>
      <c r="C171" s="119">
        <v>54</v>
      </c>
      <c r="D171" s="122"/>
      <c r="E171" s="113"/>
      <c r="F171" s="116" t="s">
        <v>18</v>
      </c>
      <c r="G171" s="113"/>
      <c r="H171" s="116" t="s">
        <v>18</v>
      </c>
      <c r="I171" s="113"/>
      <c r="J171" s="116" t="str">
        <f>IF(D171="","","-")</f>
        <v/>
      </c>
      <c r="K171" s="113"/>
      <c r="L171" s="142"/>
      <c r="M171" s="142"/>
      <c r="N171" s="75"/>
      <c r="O171" s="75"/>
      <c r="P171" s="20" t="s">
        <v>17</v>
      </c>
      <c r="Q171" s="56"/>
      <c r="R171" s="54"/>
      <c r="S171" s="78"/>
      <c r="T171" s="81"/>
      <c r="U171" s="84" t="s">
        <v>16</v>
      </c>
      <c r="V171" s="69"/>
      <c r="W171" s="72"/>
      <c r="X171" s="19">
        <f>ROW()</f>
        <v>171</v>
      </c>
      <c r="Y171" s="37">
        <f>D171</f>
        <v>0</v>
      </c>
      <c r="Z171" s="38">
        <f>N171</f>
        <v>0</v>
      </c>
      <c r="AA171" s="18" t="str">
        <f t="shared" si="6"/>
        <v/>
      </c>
      <c r="AB171" s="18" t="e">
        <f>IF(#REF!=0,"","平成２６年度")</f>
        <v>#REF!</v>
      </c>
      <c r="AC171" s="18" t="e">
        <f>IF(#REF!=0,"","平成２７年度")</f>
        <v>#REF!</v>
      </c>
      <c r="AD171" s="18" t="e">
        <f>IF(#REF!=0,"","平成２８年度")</f>
        <v>#REF!</v>
      </c>
      <c r="AE171" s="18" t="e">
        <f>IF(#REF!=0,"","平成２９年度")</f>
        <v>#REF!</v>
      </c>
      <c r="AF171" s="68" t="str">
        <f>IF(E171="","",IF(E171="A","復興庁",IF(E171="B","文部科学省",IF(E171="C","国土交通省",))))</f>
        <v/>
      </c>
      <c r="AJ171" s="1"/>
      <c r="AK171" s="1"/>
      <c r="AL171" s="1"/>
      <c r="AM171" s="1"/>
      <c r="AN171" s="1"/>
      <c r="AO171" s="1"/>
      <c r="AP171" s="1"/>
    </row>
    <row r="172" spans="1:42" ht="18.399999999999999" hidden="1" customHeight="1" x14ac:dyDescent="0.15">
      <c r="A172" s="6" t="e">
        <f>AA172&amp;AB172&amp;AC172&amp;AD172&amp;AE172&amp;AF171</f>
        <v>#REF!</v>
      </c>
      <c r="B172" s="37" t="e">
        <f t="shared" si="7"/>
        <v>#REF!</v>
      </c>
      <c r="C172" s="120"/>
      <c r="D172" s="123"/>
      <c r="E172" s="114"/>
      <c r="F172" s="117"/>
      <c r="G172" s="114"/>
      <c r="H172" s="117"/>
      <c r="I172" s="114"/>
      <c r="J172" s="117"/>
      <c r="K172" s="114"/>
      <c r="L172" s="143"/>
      <c r="M172" s="143"/>
      <c r="N172" s="145"/>
      <c r="O172" s="145"/>
      <c r="P172" s="39" t="s">
        <v>15</v>
      </c>
      <c r="Q172" s="57"/>
      <c r="R172" s="49"/>
      <c r="S172" s="79"/>
      <c r="T172" s="82"/>
      <c r="U172" s="85"/>
      <c r="V172" s="70"/>
      <c r="W172" s="73"/>
      <c r="X172" s="19">
        <f>ROW()</f>
        <v>172</v>
      </c>
      <c r="Y172" s="37">
        <f>D171</f>
        <v>0</v>
      </c>
      <c r="Z172" s="38">
        <f>N171</f>
        <v>0</v>
      </c>
      <c r="AA172" s="18" t="str">
        <f t="shared" si="6"/>
        <v/>
      </c>
      <c r="AB172" s="18" t="e">
        <f>IF(#REF!=0,"","平成２６年度")</f>
        <v>#REF!</v>
      </c>
      <c r="AC172" s="18" t="e">
        <f>IF(#REF!=0,"","平成２７年度")</f>
        <v>#REF!</v>
      </c>
      <c r="AD172" s="18" t="e">
        <f>IF(#REF!=0,"","平成２８年度")</f>
        <v>#REF!</v>
      </c>
      <c r="AE172" s="18" t="e">
        <f>IF(#REF!=0,"","平成２９年度")</f>
        <v>#REF!</v>
      </c>
      <c r="AF172" s="68"/>
      <c r="AJ172" s="1"/>
      <c r="AK172" s="1"/>
      <c r="AL172" s="1"/>
      <c r="AM172" s="1"/>
      <c r="AN172" s="1"/>
      <c r="AO172" s="1"/>
      <c r="AP172" s="1"/>
    </row>
    <row r="173" spans="1:42" ht="18.399999999999999" hidden="1" customHeight="1" x14ac:dyDescent="0.15">
      <c r="A173" s="6" t="e">
        <f>AA173&amp;AB173&amp;AC173&amp;AD173&amp;AE173&amp;AF171</f>
        <v>#REF!</v>
      </c>
      <c r="B173" s="37" t="e">
        <f t="shared" si="7"/>
        <v>#REF!</v>
      </c>
      <c r="C173" s="121"/>
      <c r="D173" s="124"/>
      <c r="E173" s="115"/>
      <c r="F173" s="118"/>
      <c r="G173" s="115"/>
      <c r="H173" s="118"/>
      <c r="I173" s="115"/>
      <c r="J173" s="118"/>
      <c r="K173" s="115"/>
      <c r="L173" s="144"/>
      <c r="M173" s="144"/>
      <c r="N173" s="146"/>
      <c r="O173" s="146"/>
      <c r="P173" s="40" t="s">
        <v>14</v>
      </c>
      <c r="Q173" s="55">
        <f>SUBTOTAL(9,Q171:Q172)</f>
        <v>0</v>
      </c>
      <c r="R173" s="53"/>
      <c r="S173" s="80"/>
      <c r="T173" s="83"/>
      <c r="U173" s="86"/>
      <c r="V173" s="71"/>
      <c r="W173" s="74"/>
      <c r="X173" s="19">
        <f>ROW()</f>
        <v>173</v>
      </c>
      <c r="Y173" s="37">
        <f>D171</f>
        <v>0</v>
      </c>
      <c r="Z173" s="38">
        <f>N171</f>
        <v>0</v>
      </c>
      <c r="AA173" s="18" t="str">
        <f t="shared" si="6"/>
        <v/>
      </c>
      <c r="AB173" s="18" t="e">
        <f>IF(#REF!=0,"","平成２６年度")</f>
        <v>#REF!</v>
      </c>
      <c r="AC173" s="18" t="e">
        <f>IF(#REF!=0,"","平成２７年度")</f>
        <v>#REF!</v>
      </c>
      <c r="AD173" s="18" t="e">
        <f>IF(#REF!=0,"","平成２８年度")</f>
        <v>#REF!</v>
      </c>
      <c r="AE173" s="18" t="e">
        <f>IF(#REF!=0,"","平成２９年度")</f>
        <v>#REF!</v>
      </c>
      <c r="AF173" s="68"/>
      <c r="AJ173" s="1"/>
      <c r="AK173" s="1"/>
      <c r="AL173" s="1"/>
      <c r="AM173" s="1"/>
      <c r="AN173" s="1"/>
      <c r="AO173" s="1"/>
      <c r="AP173" s="1"/>
    </row>
    <row r="174" spans="1:42" ht="18.399999999999999" hidden="1" customHeight="1" x14ac:dyDescent="0.15">
      <c r="A174" s="6" t="e">
        <f>AA176&amp;AB176&amp;AC176&amp;AD176&amp;AE176&amp;AF174</f>
        <v>#REF!</v>
      </c>
      <c r="B174" s="37" t="e">
        <f t="shared" si="7"/>
        <v>#REF!</v>
      </c>
      <c r="C174" s="119">
        <v>55</v>
      </c>
      <c r="D174" s="122"/>
      <c r="E174" s="113"/>
      <c r="F174" s="116" t="s">
        <v>18</v>
      </c>
      <c r="G174" s="113"/>
      <c r="H174" s="116" t="s">
        <v>18</v>
      </c>
      <c r="I174" s="113"/>
      <c r="J174" s="116" t="str">
        <f>IF(D174="","","-")</f>
        <v/>
      </c>
      <c r="K174" s="113"/>
      <c r="L174" s="142"/>
      <c r="M174" s="142"/>
      <c r="N174" s="75"/>
      <c r="O174" s="75"/>
      <c r="P174" s="20" t="s">
        <v>17</v>
      </c>
      <c r="Q174" s="56"/>
      <c r="R174" s="54"/>
      <c r="S174" s="78"/>
      <c r="T174" s="81"/>
      <c r="U174" s="84" t="s">
        <v>16</v>
      </c>
      <c r="V174" s="69"/>
      <c r="W174" s="72"/>
      <c r="X174" s="19">
        <f>ROW()</f>
        <v>174</v>
      </c>
      <c r="Y174" s="37">
        <f>D174</f>
        <v>0</v>
      </c>
      <c r="Z174" s="38">
        <f>N174</f>
        <v>0</v>
      </c>
      <c r="AA174" s="18" t="str">
        <f t="shared" si="6"/>
        <v/>
      </c>
      <c r="AB174" s="18" t="e">
        <f>IF(#REF!=0,"","平成２６年度")</f>
        <v>#REF!</v>
      </c>
      <c r="AC174" s="18" t="e">
        <f>IF(#REF!=0,"","平成２７年度")</f>
        <v>#REF!</v>
      </c>
      <c r="AD174" s="18" t="e">
        <f>IF(#REF!=0,"","平成２８年度")</f>
        <v>#REF!</v>
      </c>
      <c r="AE174" s="18" t="e">
        <f>IF(#REF!=0,"","平成２９年度")</f>
        <v>#REF!</v>
      </c>
      <c r="AF174" s="68" t="str">
        <f>IF(E174="","",IF(E174="A","復興庁",IF(E174="B","文部科学省",IF(E174="C","国土交通省",))))</f>
        <v/>
      </c>
      <c r="AJ174" s="1"/>
      <c r="AK174" s="1"/>
      <c r="AL174" s="1"/>
      <c r="AM174" s="1"/>
      <c r="AN174" s="1"/>
      <c r="AO174" s="1"/>
      <c r="AP174" s="1"/>
    </row>
    <row r="175" spans="1:42" ht="18.399999999999999" hidden="1" customHeight="1" x14ac:dyDescent="0.15">
      <c r="A175" s="6" t="e">
        <f>AA175&amp;AB175&amp;AC175&amp;AD175&amp;AE175&amp;AF174</f>
        <v>#REF!</v>
      </c>
      <c r="B175" s="37" t="e">
        <f t="shared" si="7"/>
        <v>#REF!</v>
      </c>
      <c r="C175" s="120"/>
      <c r="D175" s="123"/>
      <c r="E175" s="114"/>
      <c r="F175" s="117"/>
      <c r="G175" s="114"/>
      <c r="H175" s="117"/>
      <c r="I175" s="114"/>
      <c r="J175" s="117"/>
      <c r="K175" s="114"/>
      <c r="L175" s="143"/>
      <c r="M175" s="143"/>
      <c r="N175" s="145"/>
      <c r="O175" s="145"/>
      <c r="P175" s="39" t="s">
        <v>15</v>
      </c>
      <c r="Q175" s="57"/>
      <c r="R175" s="49"/>
      <c r="S175" s="79"/>
      <c r="T175" s="82"/>
      <c r="U175" s="85"/>
      <c r="V175" s="70"/>
      <c r="W175" s="73"/>
      <c r="X175" s="19">
        <f>ROW()</f>
        <v>175</v>
      </c>
      <c r="Y175" s="37">
        <f>D174</f>
        <v>0</v>
      </c>
      <c r="Z175" s="38">
        <f>N174</f>
        <v>0</v>
      </c>
      <c r="AA175" s="18" t="str">
        <f t="shared" si="6"/>
        <v/>
      </c>
      <c r="AB175" s="18" t="e">
        <f>IF(#REF!=0,"","平成２６年度")</f>
        <v>#REF!</v>
      </c>
      <c r="AC175" s="18" t="e">
        <f>IF(#REF!=0,"","平成２７年度")</f>
        <v>#REF!</v>
      </c>
      <c r="AD175" s="18" t="e">
        <f>IF(#REF!=0,"","平成２８年度")</f>
        <v>#REF!</v>
      </c>
      <c r="AE175" s="18" t="e">
        <f>IF(#REF!=0,"","平成２９年度")</f>
        <v>#REF!</v>
      </c>
      <c r="AF175" s="68"/>
      <c r="AJ175" s="1"/>
      <c r="AK175" s="1"/>
      <c r="AL175" s="1"/>
      <c r="AM175" s="1"/>
      <c r="AN175" s="1"/>
      <c r="AO175" s="1"/>
      <c r="AP175" s="1"/>
    </row>
    <row r="176" spans="1:42" ht="18.399999999999999" hidden="1" customHeight="1" x14ac:dyDescent="0.15">
      <c r="A176" s="6" t="e">
        <f>AA176&amp;AB176&amp;AC176&amp;AD176&amp;AE176&amp;AF174</f>
        <v>#REF!</v>
      </c>
      <c r="B176" s="37" t="e">
        <f t="shared" si="7"/>
        <v>#REF!</v>
      </c>
      <c r="C176" s="121"/>
      <c r="D176" s="124"/>
      <c r="E176" s="115"/>
      <c r="F176" s="118"/>
      <c r="G176" s="115"/>
      <c r="H176" s="118"/>
      <c r="I176" s="115"/>
      <c r="J176" s="118"/>
      <c r="K176" s="115"/>
      <c r="L176" s="144"/>
      <c r="M176" s="144"/>
      <c r="N176" s="146"/>
      <c r="O176" s="146"/>
      <c r="P176" s="40" t="s">
        <v>14</v>
      </c>
      <c r="Q176" s="55">
        <f>SUBTOTAL(9,Q174:Q175)</f>
        <v>0</v>
      </c>
      <c r="R176" s="53"/>
      <c r="S176" s="80"/>
      <c r="T176" s="83"/>
      <c r="U176" s="86"/>
      <c r="V176" s="71"/>
      <c r="W176" s="74"/>
      <c r="X176" s="19">
        <f>ROW()</f>
        <v>176</v>
      </c>
      <c r="Y176" s="37">
        <f>D174</f>
        <v>0</v>
      </c>
      <c r="Z176" s="38">
        <f>N174</f>
        <v>0</v>
      </c>
      <c r="AA176" s="18" t="str">
        <f t="shared" si="6"/>
        <v/>
      </c>
      <c r="AB176" s="18" t="e">
        <f>IF(#REF!=0,"","平成２６年度")</f>
        <v>#REF!</v>
      </c>
      <c r="AC176" s="18" t="e">
        <f>IF(#REF!=0,"","平成２７年度")</f>
        <v>#REF!</v>
      </c>
      <c r="AD176" s="18" t="e">
        <f>IF(#REF!=0,"","平成２８年度")</f>
        <v>#REF!</v>
      </c>
      <c r="AE176" s="18" t="e">
        <f>IF(#REF!=0,"","平成２９年度")</f>
        <v>#REF!</v>
      </c>
      <c r="AF176" s="68"/>
      <c r="AJ176" s="1"/>
      <c r="AK176" s="1"/>
      <c r="AL176" s="1"/>
      <c r="AM176" s="1"/>
      <c r="AN176" s="1"/>
      <c r="AO176" s="1"/>
      <c r="AP176" s="1"/>
    </row>
    <row r="177" spans="1:42" ht="18.399999999999999" hidden="1" customHeight="1" x14ac:dyDescent="0.15">
      <c r="A177" s="6" t="e">
        <f>AA179&amp;AB179&amp;AC179&amp;AD179&amp;AE179&amp;AF177</f>
        <v>#REF!</v>
      </c>
      <c r="B177" s="37" t="e">
        <f t="shared" si="7"/>
        <v>#REF!</v>
      </c>
      <c r="C177" s="119">
        <v>56</v>
      </c>
      <c r="D177" s="122"/>
      <c r="E177" s="113"/>
      <c r="F177" s="116" t="s">
        <v>18</v>
      </c>
      <c r="G177" s="113"/>
      <c r="H177" s="116" t="s">
        <v>18</v>
      </c>
      <c r="I177" s="113"/>
      <c r="J177" s="116" t="str">
        <f>IF(D177="","","-")</f>
        <v/>
      </c>
      <c r="K177" s="113"/>
      <c r="L177" s="142"/>
      <c r="M177" s="142"/>
      <c r="N177" s="75"/>
      <c r="O177" s="75"/>
      <c r="P177" s="20" t="s">
        <v>17</v>
      </c>
      <c r="Q177" s="56"/>
      <c r="R177" s="54"/>
      <c r="S177" s="78"/>
      <c r="T177" s="81"/>
      <c r="U177" s="84" t="s">
        <v>16</v>
      </c>
      <c r="V177" s="69"/>
      <c r="W177" s="72"/>
      <c r="X177" s="19">
        <f>ROW()</f>
        <v>177</v>
      </c>
      <c r="Y177" s="37">
        <f>D177</f>
        <v>0</v>
      </c>
      <c r="Z177" s="38">
        <f>N177</f>
        <v>0</v>
      </c>
      <c r="AA177" s="18" t="str">
        <f t="shared" si="6"/>
        <v/>
      </c>
      <c r="AB177" s="18" t="e">
        <f>IF(#REF!=0,"","平成２６年度")</f>
        <v>#REF!</v>
      </c>
      <c r="AC177" s="18" t="e">
        <f>IF(#REF!=0,"","平成２７年度")</f>
        <v>#REF!</v>
      </c>
      <c r="AD177" s="18" t="e">
        <f>IF(#REF!=0,"","平成２８年度")</f>
        <v>#REF!</v>
      </c>
      <c r="AE177" s="18" t="e">
        <f>IF(#REF!=0,"","平成２９年度")</f>
        <v>#REF!</v>
      </c>
      <c r="AF177" s="68" t="str">
        <f>IF(E177="","",IF(E177="A","復興庁",IF(E177="B","文部科学省",IF(E177="C","国土交通省",))))</f>
        <v/>
      </c>
      <c r="AJ177" s="1"/>
      <c r="AK177" s="1"/>
      <c r="AL177" s="1"/>
      <c r="AM177" s="1"/>
      <c r="AN177" s="1"/>
      <c r="AO177" s="1"/>
      <c r="AP177" s="1"/>
    </row>
    <row r="178" spans="1:42" ht="18.399999999999999" hidden="1" customHeight="1" x14ac:dyDescent="0.15">
      <c r="A178" s="6" t="e">
        <f>AA178&amp;AB178&amp;AC178&amp;AD178&amp;AE178&amp;AF177</f>
        <v>#REF!</v>
      </c>
      <c r="B178" s="37" t="e">
        <f t="shared" si="7"/>
        <v>#REF!</v>
      </c>
      <c r="C178" s="120"/>
      <c r="D178" s="123"/>
      <c r="E178" s="114"/>
      <c r="F178" s="117"/>
      <c r="G178" s="114"/>
      <c r="H178" s="117"/>
      <c r="I178" s="114"/>
      <c r="J178" s="117"/>
      <c r="K178" s="114"/>
      <c r="L178" s="143"/>
      <c r="M178" s="143"/>
      <c r="N178" s="145"/>
      <c r="O178" s="145"/>
      <c r="P178" s="39" t="s">
        <v>15</v>
      </c>
      <c r="Q178" s="57"/>
      <c r="R178" s="49"/>
      <c r="S178" s="79"/>
      <c r="T178" s="82"/>
      <c r="U178" s="85"/>
      <c r="V178" s="70"/>
      <c r="W178" s="73"/>
      <c r="X178" s="19">
        <f>ROW()</f>
        <v>178</v>
      </c>
      <c r="Y178" s="37">
        <f>D177</f>
        <v>0</v>
      </c>
      <c r="Z178" s="38">
        <f>N177</f>
        <v>0</v>
      </c>
      <c r="AA178" s="18" t="str">
        <f t="shared" si="6"/>
        <v/>
      </c>
      <c r="AB178" s="18" t="e">
        <f>IF(#REF!=0,"","平成２６年度")</f>
        <v>#REF!</v>
      </c>
      <c r="AC178" s="18" t="e">
        <f>IF(#REF!=0,"","平成２７年度")</f>
        <v>#REF!</v>
      </c>
      <c r="AD178" s="18" t="e">
        <f>IF(#REF!=0,"","平成２８年度")</f>
        <v>#REF!</v>
      </c>
      <c r="AE178" s="18" t="e">
        <f>IF(#REF!=0,"","平成２９年度")</f>
        <v>#REF!</v>
      </c>
      <c r="AF178" s="68"/>
      <c r="AJ178" s="1"/>
      <c r="AK178" s="1"/>
      <c r="AL178" s="1"/>
      <c r="AM178" s="1"/>
      <c r="AN178" s="1"/>
      <c r="AO178" s="1"/>
      <c r="AP178" s="1"/>
    </row>
    <row r="179" spans="1:42" ht="18.399999999999999" hidden="1" customHeight="1" x14ac:dyDescent="0.15">
      <c r="A179" s="6" t="e">
        <f>AA179&amp;AB179&amp;AC179&amp;AD179&amp;AE179&amp;AF177</f>
        <v>#REF!</v>
      </c>
      <c r="B179" s="37" t="e">
        <f t="shared" si="7"/>
        <v>#REF!</v>
      </c>
      <c r="C179" s="121"/>
      <c r="D179" s="124"/>
      <c r="E179" s="115"/>
      <c r="F179" s="118"/>
      <c r="G179" s="115"/>
      <c r="H179" s="118"/>
      <c r="I179" s="115"/>
      <c r="J179" s="118"/>
      <c r="K179" s="115"/>
      <c r="L179" s="144"/>
      <c r="M179" s="144"/>
      <c r="N179" s="146"/>
      <c r="O179" s="146"/>
      <c r="P179" s="40" t="s">
        <v>14</v>
      </c>
      <c r="Q179" s="55">
        <f>SUBTOTAL(9,Q177:Q178)</f>
        <v>0</v>
      </c>
      <c r="R179" s="53"/>
      <c r="S179" s="80"/>
      <c r="T179" s="83"/>
      <c r="U179" s="86"/>
      <c r="V179" s="71"/>
      <c r="W179" s="74"/>
      <c r="X179" s="19">
        <f>ROW()</f>
        <v>179</v>
      </c>
      <c r="Y179" s="37">
        <f>D177</f>
        <v>0</v>
      </c>
      <c r="Z179" s="38">
        <f>N177</f>
        <v>0</v>
      </c>
      <c r="AA179" s="18" t="str">
        <f t="shared" si="6"/>
        <v/>
      </c>
      <c r="AB179" s="18" t="e">
        <f>IF(#REF!=0,"","平成２６年度")</f>
        <v>#REF!</v>
      </c>
      <c r="AC179" s="18" t="e">
        <f>IF(#REF!=0,"","平成２７年度")</f>
        <v>#REF!</v>
      </c>
      <c r="AD179" s="18" t="e">
        <f>IF(#REF!=0,"","平成２８年度")</f>
        <v>#REF!</v>
      </c>
      <c r="AE179" s="18" t="e">
        <f>IF(#REF!=0,"","平成２９年度")</f>
        <v>#REF!</v>
      </c>
      <c r="AF179" s="68"/>
      <c r="AJ179" s="1"/>
      <c r="AK179" s="1"/>
      <c r="AL179" s="1"/>
      <c r="AM179" s="1"/>
      <c r="AN179" s="1"/>
      <c r="AO179" s="1"/>
      <c r="AP179" s="1"/>
    </row>
    <row r="180" spans="1:42" ht="18.399999999999999" hidden="1" customHeight="1" x14ac:dyDescent="0.15">
      <c r="A180" s="6" t="e">
        <f>AA182&amp;AB182&amp;AC182&amp;AD182&amp;AE182&amp;AF180</f>
        <v>#REF!</v>
      </c>
      <c r="B180" s="37" t="e">
        <f t="shared" si="7"/>
        <v>#REF!</v>
      </c>
      <c r="C180" s="119">
        <v>57</v>
      </c>
      <c r="D180" s="122"/>
      <c r="E180" s="113"/>
      <c r="F180" s="116" t="s">
        <v>20</v>
      </c>
      <c r="G180" s="113"/>
      <c r="H180" s="116" t="s">
        <v>20</v>
      </c>
      <c r="I180" s="113"/>
      <c r="J180" s="116" t="str">
        <f>IF(D180="","","-")</f>
        <v/>
      </c>
      <c r="K180" s="113"/>
      <c r="L180" s="142"/>
      <c r="M180" s="142"/>
      <c r="N180" s="75"/>
      <c r="O180" s="75"/>
      <c r="P180" s="20" t="s">
        <v>17</v>
      </c>
      <c r="Q180" s="56"/>
      <c r="R180" s="54"/>
      <c r="S180" s="78"/>
      <c r="T180" s="81"/>
      <c r="U180" s="84" t="s">
        <v>19</v>
      </c>
      <c r="V180" s="69"/>
      <c r="W180" s="72"/>
      <c r="X180" s="19">
        <f>ROW()</f>
        <v>180</v>
      </c>
      <c r="Y180" s="37">
        <f>D180</f>
        <v>0</v>
      </c>
      <c r="Z180" s="38">
        <f>N180</f>
        <v>0</v>
      </c>
      <c r="AA180" s="18" t="str">
        <f t="shared" si="6"/>
        <v/>
      </c>
      <c r="AB180" s="18" t="e">
        <f>IF(#REF!=0,"","平成２６年度")</f>
        <v>#REF!</v>
      </c>
      <c r="AC180" s="18" t="e">
        <f>IF(#REF!=0,"","平成２７年度")</f>
        <v>#REF!</v>
      </c>
      <c r="AD180" s="18" t="e">
        <f>IF(#REF!=0,"","平成２８年度")</f>
        <v>#REF!</v>
      </c>
      <c r="AE180" s="18" t="e">
        <f>IF(#REF!=0,"","平成２９年度")</f>
        <v>#REF!</v>
      </c>
      <c r="AF180" s="68" t="str">
        <f>IF(E180="","",IF(E180="A","復興庁",IF(E180="B","文部科学省",IF(E180="C","国土交通省",))))</f>
        <v/>
      </c>
      <c r="AJ180" s="1"/>
      <c r="AK180" s="1"/>
      <c r="AL180" s="1"/>
      <c r="AM180" s="1"/>
      <c r="AN180" s="1"/>
      <c r="AO180" s="1"/>
      <c r="AP180" s="1"/>
    </row>
    <row r="181" spans="1:42" ht="18.399999999999999" hidden="1" customHeight="1" x14ac:dyDescent="0.15">
      <c r="A181" s="6" t="e">
        <f>AA181&amp;AB181&amp;AC181&amp;AD181&amp;AE181&amp;AF180</f>
        <v>#REF!</v>
      </c>
      <c r="B181" s="37" t="e">
        <f t="shared" si="7"/>
        <v>#REF!</v>
      </c>
      <c r="C181" s="120"/>
      <c r="D181" s="123"/>
      <c r="E181" s="114"/>
      <c r="F181" s="117"/>
      <c r="G181" s="114"/>
      <c r="H181" s="117"/>
      <c r="I181" s="114"/>
      <c r="J181" s="117"/>
      <c r="K181" s="114"/>
      <c r="L181" s="143"/>
      <c r="M181" s="143"/>
      <c r="N181" s="145"/>
      <c r="O181" s="145"/>
      <c r="P181" s="39" t="s">
        <v>15</v>
      </c>
      <c r="Q181" s="57"/>
      <c r="R181" s="49"/>
      <c r="S181" s="79"/>
      <c r="T181" s="82"/>
      <c r="U181" s="85"/>
      <c r="V181" s="70"/>
      <c r="W181" s="73"/>
      <c r="X181" s="19">
        <f>ROW()</f>
        <v>181</v>
      </c>
      <c r="Y181" s="37">
        <f>D180</f>
        <v>0</v>
      </c>
      <c r="Z181" s="38">
        <f>N180</f>
        <v>0</v>
      </c>
      <c r="AA181" s="18" t="str">
        <f t="shared" si="6"/>
        <v/>
      </c>
      <c r="AB181" s="18" t="e">
        <f>IF(#REF!=0,"","平成２６年度")</f>
        <v>#REF!</v>
      </c>
      <c r="AC181" s="18" t="e">
        <f>IF(#REF!=0,"","平成２７年度")</f>
        <v>#REF!</v>
      </c>
      <c r="AD181" s="18" t="e">
        <f>IF(#REF!=0,"","平成２８年度")</f>
        <v>#REF!</v>
      </c>
      <c r="AE181" s="18" t="e">
        <f>IF(#REF!=0,"","平成２９年度")</f>
        <v>#REF!</v>
      </c>
      <c r="AF181" s="68"/>
      <c r="AJ181" s="1"/>
      <c r="AK181" s="1"/>
      <c r="AL181" s="1"/>
      <c r="AM181" s="1"/>
      <c r="AN181" s="1"/>
      <c r="AO181" s="1"/>
      <c r="AP181" s="1"/>
    </row>
    <row r="182" spans="1:42" ht="18.399999999999999" hidden="1" customHeight="1" x14ac:dyDescent="0.15">
      <c r="A182" s="6" t="e">
        <f>AA182&amp;AB182&amp;AC182&amp;AD182&amp;AE182&amp;AF180</f>
        <v>#REF!</v>
      </c>
      <c r="B182" s="37" t="e">
        <f t="shared" si="7"/>
        <v>#REF!</v>
      </c>
      <c r="C182" s="121"/>
      <c r="D182" s="124"/>
      <c r="E182" s="115"/>
      <c r="F182" s="118"/>
      <c r="G182" s="115"/>
      <c r="H182" s="118"/>
      <c r="I182" s="115"/>
      <c r="J182" s="118"/>
      <c r="K182" s="115"/>
      <c r="L182" s="144"/>
      <c r="M182" s="144"/>
      <c r="N182" s="146"/>
      <c r="O182" s="146"/>
      <c r="P182" s="40" t="s">
        <v>14</v>
      </c>
      <c r="Q182" s="55">
        <f>SUBTOTAL(9,Q180:Q181)</f>
        <v>0</v>
      </c>
      <c r="R182" s="53"/>
      <c r="S182" s="80"/>
      <c r="T182" s="83"/>
      <c r="U182" s="86"/>
      <c r="V182" s="71"/>
      <c r="W182" s="74"/>
      <c r="X182" s="19">
        <f>ROW()</f>
        <v>182</v>
      </c>
      <c r="Y182" s="37">
        <f>D180</f>
        <v>0</v>
      </c>
      <c r="Z182" s="38">
        <f>N180</f>
        <v>0</v>
      </c>
      <c r="AA182" s="18" t="str">
        <f t="shared" si="6"/>
        <v/>
      </c>
      <c r="AB182" s="18" t="e">
        <f>IF(#REF!=0,"","平成２６年度")</f>
        <v>#REF!</v>
      </c>
      <c r="AC182" s="18" t="e">
        <f>IF(#REF!=0,"","平成２７年度")</f>
        <v>#REF!</v>
      </c>
      <c r="AD182" s="18" t="e">
        <f>IF(#REF!=0,"","平成２８年度")</f>
        <v>#REF!</v>
      </c>
      <c r="AE182" s="18" t="e">
        <f>IF(#REF!=0,"","平成２９年度")</f>
        <v>#REF!</v>
      </c>
      <c r="AF182" s="68"/>
      <c r="AJ182" s="1"/>
      <c r="AK182" s="1"/>
      <c r="AL182" s="1"/>
      <c r="AM182" s="1"/>
      <c r="AN182" s="1"/>
      <c r="AO182" s="1"/>
      <c r="AP182" s="1"/>
    </row>
    <row r="183" spans="1:42" ht="18.399999999999999" hidden="1" customHeight="1" x14ac:dyDescent="0.15">
      <c r="A183" s="6" t="e">
        <f>AA185&amp;AB185&amp;AC185&amp;AD185&amp;AE185&amp;AF183</f>
        <v>#REF!</v>
      </c>
      <c r="B183" s="37" t="e">
        <f t="shared" si="7"/>
        <v>#REF!</v>
      </c>
      <c r="C183" s="119">
        <v>58</v>
      </c>
      <c r="D183" s="122"/>
      <c r="E183" s="113"/>
      <c r="F183" s="116" t="s">
        <v>18</v>
      </c>
      <c r="G183" s="113"/>
      <c r="H183" s="116" t="s">
        <v>18</v>
      </c>
      <c r="I183" s="113"/>
      <c r="J183" s="116" t="str">
        <f>IF(D183="","","-")</f>
        <v/>
      </c>
      <c r="K183" s="113"/>
      <c r="L183" s="142"/>
      <c r="M183" s="142"/>
      <c r="N183" s="75"/>
      <c r="O183" s="75"/>
      <c r="P183" s="20" t="s">
        <v>17</v>
      </c>
      <c r="Q183" s="56"/>
      <c r="R183" s="54"/>
      <c r="S183" s="78"/>
      <c r="T183" s="81"/>
      <c r="U183" s="84" t="s">
        <v>16</v>
      </c>
      <c r="V183" s="69"/>
      <c r="W183" s="72"/>
      <c r="X183" s="19">
        <f>ROW()</f>
        <v>183</v>
      </c>
      <c r="Y183" s="37">
        <f>D183</f>
        <v>0</v>
      </c>
      <c r="Z183" s="38">
        <f>N183</f>
        <v>0</v>
      </c>
      <c r="AA183" s="18" t="str">
        <f t="shared" si="6"/>
        <v/>
      </c>
      <c r="AB183" s="18" t="e">
        <f>IF(#REF!=0,"","平成２６年度")</f>
        <v>#REF!</v>
      </c>
      <c r="AC183" s="18" t="e">
        <f>IF(#REF!=0,"","平成２７年度")</f>
        <v>#REF!</v>
      </c>
      <c r="AD183" s="18" t="e">
        <f>IF(#REF!=0,"","平成２８年度")</f>
        <v>#REF!</v>
      </c>
      <c r="AE183" s="18" t="e">
        <f>IF(#REF!=0,"","平成２９年度")</f>
        <v>#REF!</v>
      </c>
      <c r="AF183" s="68" t="str">
        <f>IF(E183="","",IF(E183="A","復興庁",IF(E183="B","文部科学省",IF(E183="C","国土交通省",))))</f>
        <v/>
      </c>
      <c r="AJ183" s="1"/>
      <c r="AK183" s="1"/>
      <c r="AL183" s="1"/>
      <c r="AM183" s="1"/>
      <c r="AN183" s="1"/>
      <c r="AO183" s="1"/>
      <c r="AP183" s="1"/>
    </row>
    <row r="184" spans="1:42" ht="18.399999999999999" hidden="1" customHeight="1" x14ac:dyDescent="0.15">
      <c r="A184" s="6" t="e">
        <f>AA184&amp;AB184&amp;AC184&amp;AD184&amp;AE184&amp;AF183</f>
        <v>#REF!</v>
      </c>
      <c r="B184" s="37" t="e">
        <f t="shared" si="7"/>
        <v>#REF!</v>
      </c>
      <c r="C184" s="120"/>
      <c r="D184" s="123"/>
      <c r="E184" s="114"/>
      <c r="F184" s="117"/>
      <c r="G184" s="114"/>
      <c r="H184" s="117"/>
      <c r="I184" s="114"/>
      <c r="J184" s="117"/>
      <c r="K184" s="114"/>
      <c r="L184" s="143"/>
      <c r="M184" s="143"/>
      <c r="N184" s="145"/>
      <c r="O184" s="145"/>
      <c r="P184" s="39" t="s">
        <v>15</v>
      </c>
      <c r="Q184" s="57"/>
      <c r="R184" s="49"/>
      <c r="S184" s="79"/>
      <c r="T184" s="82"/>
      <c r="U184" s="85"/>
      <c r="V184" s="70"/>
      <c r="W184" s="73"/>
      <c r="X184" s="19">
        <f>ROW()</f>
        <v>184</v>
      </c>
      <c r="Y184" s="37">
        <f>D183</f>
        <v>0</v>
      </c>
      <c r="Z184" s="38">
        <f>N183</f>
        <v>0</v>
      </c>
      <c r="AA184" s="18" t="str">
        <f t="shared" si="6"/>
        <v/>
      </c>
      <c r="AB184" s="18" t="e">
        <f>IF(#REF!=0,"","平成２６年度")</f>
        <v>#REF!</v>
      </c>
      <c r="AC184" s="18" t="e">
        <f>IF(#REF!=0,"","平成２７年度")</f>
        <v>#REF!</v>
      </c>
      <c r="AD184" s="18" t="e">
        <f>IF(#REF!=0,"","平成２８年度")</f>
        <v>#REF!</v>
      </c>
      <c r="AE184" s="18" t="e">
        <f>IF(#REF!=0,"","平成２９年度")</f>
        <v>#REF!</v>
      </c>
      <c r="AF184" s="68"/>
      <c r="AJ184" s="1"/>
      <c r="AK184" s="1"/>
      <c r="AL184" s="1"/>
      <c r="AM184" s="1"/>
      <c r="AN184" s="1"/>
      <c r="AO184" s="1"/>
      <c r="AP184" s="1"/>
    </row>
    <row r="185" spans="1:42" ht="18.399999999999999" hidden="1" customHeight="1" x14ac:dyDescent="0.15">
      <c r="A185" s="6" t="e">
        <f>AA185&amp;AB185&amp;AC185&amp;AD185&amp;AE185&amp;AF183</f>
        <v>#REF!</v>
      </c>
      <c r="B185" s="37" t="e">
        <f t="shared" si="7"/>
        <v>#REF!</v>
      </c>
      <c r="C185" s="121"/>
      <c r="D185" s="124"/>
      <c r="E185" s="115"/>
      <c r="F185" s="118"/>
      <c r="G185" s="115"/>
      <c r="H185" s="118"/>
      <c r="I185" s="115"/>
      <c r="J185" s="118"/>
      <c r="K185" s="115"/>
      <c r="L185" s="144"/>
      <c r="M185" s="144"/>
      <c r="N185" s="146"/>
      <c r="O185" s="146"/>
      <c r="P185" s="40" t="s">
        <v>14</v>
      </c>
      <c r="Q185" s="55">
        <f>SUBTOTAL(9,Q183:Q184)</f>
        <v>0</v>
      </c>
      <c r="R185" s="53"/>
      <c r="S185" s="80"/>
      <c r="T185" s="83"/>
      <c r="U185" s="86"/>
      <c r="V185" s="71"/>
      <c r="W185" s="74"/>
      <c r="X185" s="19">
        <f>ROW()</f>
        <v>185</v>
      </c>
      <c r="Y185" s="37">
        <f>D183</f>
        <v>0</v>
      </c>
      <c r="Z185" s="38">
        <f>N183</f>
        <v>0</v>
      </c>
      <c r="AA185" s="18" t="str">
        <f t="shared" si="6"/>
        <v/>
      </c>
      <c r="AB185" s="18" t="e">
        <f>IF(#REF!=0,"","平成２６年度")</f>
        <v>#REF!</v>
      </c>
      <c r="AC185" s="18" t="e">
        <f>IF(#REF!=0,"","平成２７年度")</f>
        <v>#REF!</v>
      </c>
      <c r="AD185" s="18" t="e">
        <f>IF(#REF!=0,"","平成２８年度")</f>
        <v>#REF!</v>
      </c>
      <c r="AE185" s="18" t="e">
        <f>IF(#REF!=0,"","平成２９年度")</f>
        <v>#REF!</v>
      </c>
      <c r="AF185" s="68"/>
      <c r="AJ185" s="1"/>
      <c r="AK185" s="1"/>
      <c r="AL185" s="1"/>
      <c r="AM185" s="1"/>
      <c r="AN185" s="1"/>
      <c r="AO185" s="1"/>
      <c r="AP185" s="1"/>
    </row>
    <row r="186" spans="1:42" ht="18.399999999999999" hidden="1" customHeight="1" x14ac:dyDescent="0.15">
      <c r="A186" s="6" t="e">
        <f>AA188&amp;AB188&amp;AC188&amp;AD188&amp;AE188&amp;AF186</f>
        <v>#REF!</v>
      </c>
      <c r="B186" s="37" t="e">
        <f t="shared" si="7"/>
        <v>#REF!</v>
      </c>
      <c r="C186" s="119">
        <v>59</v>
      </c>
      <c r="D186" s="122"/>
      <c r="E186" s="113"/>
      <c r="F186" s="116" t="s">
        <v>18</v>
      </c>
      <c r="G186" s="113"/>
      <c r="H186" s="116" t="s">
        <v>18</v>
      </c>
      <c r="I186" s="113"/>
      <c r="J186" s="116" t="str">
        <f>IF(D186="","","-")</f>
        <v/>
      </c>
      <c r="K186" s="113"/>
      <c r="L186" s="142"/>
      <c r="M186" s="142"/>
      <c r="N186" s="75"/>
      <c r="O186" s="75"/>
      <c r="P186" s="20" t="s">
        <v>17</v>
      </c>
      <c r="Q186" s="56"/>
      <c r="R186" s="54"/>
      <c r="S186" s="78"/>
      <c r="T186" s="81"/>
      <c r="U186" s="84" t="s">
        <v>16</v>
      </c>
      <c r="V186" s="69"/>
      <c r="W186" s="72"/>
      <c r="X186" s="19">
        <f>ROW()</f>
        <v>186</v>
      </c>
      <c r="Y186" s="37">
        <f>D186</f>
        <v>0</v>
      </c>
      <c r="Z186" s="38">
        <f>N186</f>
        <v>0</v>
      </c>
      <c r="AA186" s="18" t="str">
        <f t="shared" si="6"/>
        <v/>
      </c>
      <c r="AB186" s="18" t="e">
        <f>IF(#REF!=0,"","平成２６年度")</f>
        <v>#REF!</v>
      </c>
      <c r="AC186" s="18" t="e">
        <f>IF(#REF!=0,"","平成２７年度")</f>
        <v>#REF!</v>
      </c>
      <c r="AD186" s="18" t="e">
        <f>IF(#REF!=0,"","平成２８年度")</f>
        <v>#REF!</v>
      </c>
      <c r="AE186" s="18" t="e">
        <f>IF(#REF!=0,"","平成２９年度")</f>
        <v>#REF!</v>
      </c>
      <c r="AF186" s="68" t="str">
        <f>IF(E186="","",IF(E186="A","復興庁",IF(E186="B","文部科学省",IF(E186="C","国土交通省",))))</f>
        <v/>
      </c>
      <c r="AJ186" s="1"/>
      <c r="AK186" s="1"/>
      <c r="AL186" s="1"/>
      <c r="AM186" s="1"/>
      <c r="AN186" s="1"/>
      <c r="AO186" s="1"/>
      <c r="AP186" s="1"/>
    </row>
    <row r="187" spans="1:42" ht="18.399999999999999" hidden="1" customHeight="1" x14ac:dyDescent="0.15">
      <c r="A187" s="6" t="e">
        <f>AA187&amp;AB187&amp;AC187&amp;AD187&amp;AE187&amp;AF186</f>
        <v>#REF!</v>
      </c>
      <c r="B187" s="37" t="e">
        <f t="shared" si="7"/>
        <v>#REF!</v>
      </c>
      <c r="C187" s="120"/>
      <c r="D187" s="123"/>
      <c r="E187" s="114"/>
      <c r="F187" s="117"/>
      <c r="G187" s="114"/>
      <c r="H187" s="117"/>
      <c r="I187" s="114"/>
      <c r="J187" s="117"/>
      <c r="K187" s="114"/>
      <c r="L187" s="143"/>
      <c r="M187" s="143"/>
      <c r="N187" s="145"/>
      <c r="O187" s="145"/>
      <c r="P187" s="39" t="s">
        <v>15</v>
      </c>
      <c r="Q187" s="57"/>
      <c r="R187" s="49"/>
      <c r="S187" s="79"/>
      <c r="T187" s="82"/>
      <c r="U187" s="85"/>
      <c r="V187" s="70"/>
      <c r="W187" s="73"/>
      <c r="X187" s="19">
        <f>ROW()</f>
        <v>187</v>
      </c>
      <c r="Y187" s="37">
        <f>D186</f>
        <v>0</v>
      </c>
      <c r="Z187" s="38">
        <f>N186</f>
        <v>0</v>
      </c>
      <c r="AA187" s="18" t="str">
        <f t="shared" si="6"/>
        <v/>
      </c>
      <c r="AB187" s="18" t="e">
        <f>IF(#REF!=0,"","平成２６年度")</f>
        <v>#REF!</v>
      </c>
      <c r="AC187" s="18" t="e">
        <f>IF(#REF!=0,"","平成２７年度")</f>
        <v>#REF!</v>
      </c>
      <c r="AD187" s="18" t="e">
        <f>IF(#REF!=0,"","平成２８年度")</f>
        <v>#REF!</v>
      </c>
      <c r="AE187" s="18" t="e">
        <f>IF(#REF!=0,"","平成２９年度")</f>
        <v>#REF!</v>
      </c>
      <c r="AF187" s="68"/>
      <c r="AJ187" s="1"/>
      <c r="AK187" s="1"/>
      <c r="AL187" s="1"/>
      <c r="AM187" s="1"/>
      <c r="AN187" s="1"/>
      <c r="AO187" s="1"/>
      <c r="AP187" s="1"/>
    </row>
    <row r="188" spans="1:42" ht="18.399999999999999" hidden="1" customHeight="1" x14ac:dyDescent="0.15">
      <c r="A188" s="6" t="e">
        <f>AA188&amp;AB188&amp;AC188&amp;AD188&amp;AE188&amp;AF186</f>
        <v>#REF!</v>
      </c>
      <c r="B188" s="37" t="e">
        <f t="shared" si="7"/>
        <v>#REF!</v>
      </c>
      <c r="C188" s="121"/>
      <c r="D188" s="124"/>
      <c r="E188" s="115"/>
      <c r="F188" s="118"/>
      <c r="G188" s="115"/>
      <c r="H188" s="118"/>
      <c r="I188" s="115"/>
      <c r="J188" s="118"/>
      <c r="K188" s="115"/>
      <c r="L188" s="144"/>
      <c r="M188" s="144"/>
      <c r="N188" s="146"/>
      <c r="O188" s="146"/>
      <c r="P188" s="40" t="s">
        <v>14</v>
      </c>
      <c r="Q188" s="55">
        <f>SUBTOTAL(9,Q186:Q187)</f>
        <v>0</v>
      </c>
      <c r="R188" s="53"/>
      <c r="S188" s="80"/>
      <c r="T188" s="83"/>
      <c r="U188" s="86"/>
      <c r="V188" s="71"/>
      <c r="W188" s="74"/>
      <c r="X188" s="19">
        <f>ROW()</f>
        <v>188</v>
      </c>
      <c r="Y188" s="37">
        <f>D186</f>
        <v>0</v>
      </c>
      <c r="Z188" s="38">
        <f>N186</f>
        <v>0</v>
      </c>
      <c r="AA188" s="18" t="str">
        <f t="shared" si="6"/>
        <v/>
      </c>
      <c r="AB188" s="18" t="e">
        <f>IF(#REF!=0,"","平成２６年度")</f>
        <v>#REF!</v>
      </c>
      <c r="AC188" s="18" t="e">
        <f>IF(#REF!=0,"","平成２７年度")</f>
        <v>#REF!</v>
      </c>
      <c r="AD188" s="18" t="e">
        <f>IF(#REF!=0,"","平成２８年度")</f>
        <v>#REF!</v>
      </c>
      <c r="AE188" s="18" t="e">
        <f>IF(#REF!=0,"","平成２９年度")</f>
        <v>#REF!</v>
      </c>
      <c r="AF188" s="68"/>
      <c r="AJ188" s="1"/>
      <c r="AK188" s="1"/>
      <c r="AL188" s="1"/>
      <c r="AM188" s="1"/>
      <c r="AN188" s="1"/>
      <c r="AO188" s="1"/>
      <c r="AP188" s="1"/>
    </row>
    <row r="189" spans="1:42" ht="18.399999999999999" hidden="1" customHeight="1" x14ac:dyDescent="0.15">
      <c r="A189" s="6" t="e">
        <f>AA191&amp;AB191&amp;AC191&amp;AD191&amp;AE191&amp;AF189</f>
        <v>#REF!</v>
      </c>
      <c r="B189" s="37" t="e">
        <f t="shared" si="7"/>
        <v>#REF!</v>
      </c>
      <c r="C189" s="119">
        <v>60</v>
      </c>
      <c r="D189" s="122"/>
      <c r="E189" s="113"/>
      <c r="F189" s="116" t="s">
        <v>18</v>
      </c>
      <c r="G189" s="113"/>
      <c r="H189" s="116" t="s">
        <v>18</v>
      </c>
      <c r="I189" s="113"/>
      <c r="J189" s="116" t="str">
        <f>IF(D189="","","-")</f>
        <v/>
      </c>
      <c r="K189" s="113"/>
      <c r="L189" s="142"/>
      <c r="M189" s="142"/>
      <c r="N189" s="75"/>
      <c r="O189" s="75"/>
      <c r="P189" s="20" t="s">
        <v>17</v>
      </c>
      <c r="Q189" s="56"/>
      <c r="R189" s="54"/>
      <c r="S189" s="78"/>
      <c r="T189" s="81"/>
      <c r="U189" s="84" t="s">
        <v>16</v>
      </c>
      <c r="V189" s="69"/>
      <c r="W189" s="72"/>
      <c r="X189" s="19">
        <f>ROW()</f>
        <v>189</v>
      </c>
      <c r="Y189" s="37">
        <f>D189</f>
        <v>0</v>
      </c>
      <c r="Z189" s="38">
        <f>N189</f>
        <v>0</v>
      </c>
      <c r="AA189" s="18" t="str">
        <f t="shared" si="6"/>
        <v/>
      </c>
      <c r="AB189" s="18" t="e">
        <f>IF(#REF!=0,"","平成２６年度")</f>
        <v>#REF!</v>
      </c>
      <c r="AC189" s="18" t="e">
        <f>IF(#REF!=0,"","平成２７年度")</f>
        <v>#REF!</v>
      </c>
      <c r="AD189" s="18" t="e">
        <f>IF(#REF!=0,"","平成２８年度")</f>
        <v>#REF!</v>
      </c>
      <c r="AE189" s="18" t="e">
        <f>IF(#REF!=0,"","平成２９年度")</f>
        <v>#REF!</v>
      </c>
      <c r="AF189" s="68" t="str">
        <f>IF(E189="","",IF(E189="A","復興庁",IF(E189="B","文部科学省",IF(E189="C","国土交通省",))))</f>
        <v/>
      </c>
      <c r="AJ189" s="1"/>
      <c r="AK189" s="1"/>
      <c r="AL189" s="1"/>
      <c r="AM189" s="1"/>
      <c r="AN189" s="1"/>
      <c r="AO189" s="1"/>
      <c r="AP189" s="1"/>
    </row>
    <row r="190" spans="1:42" ht="18.399999999999999" hidden="1" customHeight="1" x14ac:dyDescent="0.15">
      <c r="A190" s="6" t="e">
        <f>AA190&amp;AB190&amp;AC190&amp;AD190&amp;AE190&amp;AF189</f>
        <v>#REF!</v>
      </c>
      <c r="B190" s="37" t="e">
        <f t="shared" si="7"/>
        <v>#REF!</v>
      </c>
      <c r="C190" s="120"/>
      <c r="D190" s="123"/>
      <c r="E190" s="114"/>
      <c r="F190" s="117"/>
      <c r="G190" s="114"/>
      <c r="H190" s="117"/>
      <c r="I190" s="114"/>
      <c r="J190" s="117"/>
      <c r="K190" s="114"/>
      <c r="L190" s="143"/>
      <c r="M190" s="143"/>
      <c r="N190" s="145"/>
      <c r="O190" s="145"/>
      <c r="P190" s="39" t="s">
        <v>15</v>
      </c>
      <c r="Q190" s="57"/>
      <c r="R190" s="49"/>
      <c r="S190" s="79"/>
      <c r="T190" s="82"/>
      <c r="U190" s="85"/>
      <c r="V190" s="70"/>
      <c r="W190" s="73"/>
      <c r="X190" s="19">
        <f>ROW()</f>
        <v>190</v>
      </c>
      <c r="Y190" s="37">
        <f>D189</f>
        <v>0</v>
      </c>
      <c r="Z190" s="38">
        <f>N189</f>
        <v>0</v>
      </c>
      <c r="AA190" s="18" t="str">
        <f t="shared" si="6"/>
        <v/>
      </c>
      <c r="AB190" s="18" t="e">
        <f>IF(#REF!=0,"","平成２６年度")</f>
        <v>#REF!</v>
      </c>
      <c r="AC190" s="18" t="e">
        <f>IF(#REF!=0,"","平成２７年度")</f>
        <v>#REF!</v>
      </c>
      <c r="AD190" s="18" t="e">
        <f>IF(#REF!=0,"","平成２８年度")</f>
        <v>#REF!</v>
      </c>
      <c r="AE190" s="18" t="e">
        <f>IF(#REF!=0,"","平成２９年度")</f>
        <v>#REF!</v>
      </c>
      <c r="AF190" s="68"/>
      <c r="AJ190" s="1"/>
      <c r="AK190" s="1"/>
      <c r="AL190" s="1"/>
      <c r="AM190" s="1"/>
      <c r="AN190" s="1"/>
      <c r="AO190" s="1"/>
      <c r="AP190" s="1"/>
    </row>
    <row r="191" spans="1:42" ht="18.399999999999999" hidden="1" customHeight="1" x14ac:dyDescent="0.15">
      <c r="A191" s="6" t="e">
        <f>AA191&amp;AB191&amp;AC191&amp;AD191&amp;AE191&amp;AF189</f>
        <v>#REF!</v>
      </c>
      <c r="B191" s="37" t="e">
        <f t="shared" si="7"/>
        <v>#REF!</v>
      </c>
      <c r="C191" s="121"/>
      <c r="D191" s="124"/>
      <c r="E191" s="115"/>
      <c r="F191" s="118"/>
      <c r="G191" s="115"/>
      <c r="H191" s="118"/>
      <c r="I191" s="115"/>
      <c r="J191" s="118"/>
      <c r="K191" s="115"/>
      <c r="L191" s="144"/>
      <c r="M191" s="144"/>
      <c r="N191" s="146"/>
      <c r="O191" s="146"/>
      <c r="P191" s="40" t="s">
        <v>14</v>
      </c>
      <c r="Q191" s="55">
        <f>SUBTOTAL(9,Q189:Q190)</f>
        <v>0</v>
      </c>
      <c r="R191" s="53"/>
      <c r="S191" s="80"/>
      <c r="T191" s="83"/>
      <c r="U191" s="86"/>
      <c r="V191" s="71"/>
      <c r="W191" s="74"/>
      <c r="X191" s="19">
        <f>ROW()</f>
        <v>191</v>
      </c>
      <c r="Y191" s="37">
        <f>D189</f>
        <v>0</v>
      </c>
      <c r="Z191" s="38">
        <f>N189</f>
        <v>0</v>
      </c>
      <c r="AA191" s="18" t="str">
        <f t="shared" si="6"/>
        <v/>
      </c>
      <c r="AB191" s="18" t="e">
        <f>IF(#REF!=0,"","平成２６年度")</f>
        <v>#REF!</v>
      </c>
      <c r="AC191" s="18" t="e">
        <f>IF(#REF!=0,"","平成２７年度")</f>
        <v>#REF!</v>
      </c>
      <c r="AD191" s="18" t="e">
        <f>IF(#REF!=0,"","平成２８年度")</f>
        <v>#REF!</v>
      </c>
      <c r="AE191" s="18" t="e">
        <f>IF(#REF!=0,"","平成２９年度")</f>
        <v>#REF!</v>
      </c>
      <c r="AF191" s="68"/>
      <c r="AJ191" s="1"/>
      <c r="AK191" s="1"/>
      <c r="AL191" s="1"/>
      <c r="AM191" s="1"/>
      <c r="AN191" s="1"/>
      <c r="AO191" s="1"/>
      <c r="AP191" s="1"/>
    </row>
    <row r="192" spans="1:42" ht="18.399999999999999" hidden="1" customHeight="1" x14ac:dyDescent="0.15">
      <c r="A192" s="6" t="e">
        <f>AA194&amp;AB194&amp;AC194&amp;AD194&amp;AE194&amp;AF192</f>
        <v>#REF!</v>
      </c>
      <c r="B192" s="37" t="e">
        <f t="shared" si="7"/>
        <v>#REF!</v>
      </c>
      <c r="C192" s="119">
        <v>61</v>
      </c>
      <c r="D192" s="122"/>
      <c r="E192" s="113"/>
      <c r="F192" s="116" t="s">
        <v>18</v>
      </c>
      <c r="G192" s="113"/>
      <c r="H192" s="116" t="s">
        <v>18</v>
      </c>
      <c r="I192" s="113"/>
      <c r="J192" s="116" t="str">
        <f>IF(D192="","","-")</f>
        <v/>
      </c>
      <c r="K192" s="113"/>
      <c r="L192" s="142"/>
      <c r="M192" s="142"/>
      <c r="N192" s="75"/>
      <c r="O192" s="75"/>
      <c r="P192" s="20" t="s">
        <v>17</v>
      </c>
      <c r="Q192" s="56"/>
      <c r="R192" s="54"/>
      <c r="S192" s="78"/>
      <c r="T192" s="81"/>
      <c r="U192" s="84" t="s">
        <v>16</v>
      </c>
      <c r="V192" s="69"/>
      <c r="W192" s="72"/>
      <c r="X192" s="19">
        <f>ROW()</f>
        <v>192</v>
      </c>
      <c r="Y192" s="37">
        <f>D192</f>
        <v>0</v>
      </c>
      <c r="Z192" s="38">
        <f>N192</f>
        <v>0</v>
      </c>
      <c r="AA192" s="18" t="str">
        <f t="shared" si="6"/>
        <v/>
      </c>
      <c r="AB192" s="18" t="e">
        <f>IF(#REF!=0,"","平成２６年度")</f>
        <v>#REF!</v>
      </c>
      <c r="AC192" s="18" t="e">
        <f>IF(#REF!=0,"","平成２７年度")</f>
        <v>#REF!</v>
      </c>
      <c r="AD192" s="18" t="e">
        <f>IF(#REF!=0,"","平成２８年度")</f>
        <v>#REF!</v>
      </c>
      <c r="AE192" s="18" t="e">
        <f>IF(#REF!=0,"","平成２９年度")</f>
        <v>#REF!</v>
      </c>
      <c r="AF192" s="68" t="str">
        <f>IF(E192="","",IF(E192="A","復興庁",IF(E192="B","文部科学省",IF(E192="C","国土交通省",))))</f>
        <v/>
      </c>
      <c r="AJ192" s="1"/>
      <c r="AK192" s="1"/>
      <c r="AL192" s="1"/>
      <c r="AM192" s="1"/>
      <c r="AN192" s="1"/>
      <c r="AO192" s="1"/>
      <c r="AP192" s="1"/>
    </row>
    <row r="193" spans="1:42" ht="18.399999999999999" hidden="1" customHeight="1" x14ac:dyDescent="0.15">
      <c r="A193" s="6" t="e">
        <f>AA193&amp;AB193&amp;AC193&amp;AD193&amp;AE193&amp;AF192</f>
        <v>#REF!</v>
      </c>
      <c r="B193" s="37" t="e">
        <f t="shared" si="7"/>
        <v>#REF!</v>
      </c>
      <c r="C193" s="120"/>
      <c r="D193" s="123"/>
      <c r="E193" s="114"/>
      <c r="F193" s="117"/>
      <c r="G193" s="114"/>
      <c r="H193" s="117"/>
      <c r="I193" s="114"/>
      <c r="J193" s="117"/>
      <c r="K193" s="114"/>
      <c r="L193" s="143"/>
      <c r="M193" s="143"/>
      <c r="N193" s="145"/>
      <c r="O193" s="145"/>
      <c r="P193" s="39" t="s">
        <v>15</v>
      </c>
      <c r="Q193" s="57"/>
      <c r="R193" s="49"/>
      <c r="S193" s="79"/>
      <c r="T193" s="82"/>
      <c r="U193" s="85"/>
      <c r="V193" s="70"/>
      <c r="W193" s="73"/>
      <c r="X193" s="19">
        <f>ROW()</f>
        <v>193</v>
      </c>
      <c r="Y193" s="37">
        <f>D192</f>
        <v>0</v>
      </c>
      <c r="Z193" s="38">
        <f>N192</f>
        <v>0</v>
      </c>
      <c r="AA193" s="18" t="str">
        <f t="shared" si="6"/>
        <v/>
      </c>
      <c r="AB193" s="18" t="e">
        <f>IF(#REF!=0,"","平成２６年度")</f>
        <v>#REF!</v>
      </c>
      <c r="AC193" s="18" t="e">
        <f>IF(#REF!=0,"","平成２７年度")</f>
        <v>#REF!</v>
      </c>
      <c r="AD193" s="18" t="e">
        <f>IF(#REF!=0,"","平成２８年度")</f>
        <v>#REF!</v>
      </c>
      <c r="AE193" s="18" t="e">
        <f>IF(#REF!=0,"","平成２９年度")</f>
        <v>#REF!</v>
      </c>
      <c r="AF193" s="68"/>
      <c r="AJ193" s="1"/>
      <c r="AK193" s="1"/>
      <c r="AL193" s="1"/>
      <c r="AM193" s="1"/>
      <c r="AN193" s="1"/>
      <c r="AO193" s="1"/>
      <c r="AP193" s="1"/>
    </row>
    <row r="194" spans="1:42" ht="18.399999999999999" hidden="1" customHeight="1" x14ac:dyDescent="0.15">
      <c r="A194" s="6" t="e">
        <f>AA194&amp;AB194&amp;AC194&amp;AD194&amp;AE194&amp;AF192</f>
        <v>#REF!</v>
      </c>
      <c r="B194" s="37" t="e">
        <f t="shared" si="7"/>
        <v>#REF!</v>
      </c>
      <c r="C194" s="121"/>
      <c r="D194" s="124"/>
      <c r="E194" s="115"/>
      <c r="F194" s="118"/>
      <c r="G194" s="115"/>
      <c r="H194" s="118"/>
      <c r="I194" s="115"/>
      <c r="J194" s="118"/>
      <c r="K194" s="115"/>
      <c r="L194" s="144"/>
      <c r="M194" s="144"/>
      <c r="N194" s="146"/>
      <c r="O194" s="146"/>
      <c r="P194" s="40" t="s">
        <v>14</v>
      </c>
      <c r="Q194" s="55">
        <f>SUBTOTAL(9,Q192:Q193)</f>
        <v>0</v>
      </c>
      <c r="R194" s="53"/>
      <c r="S194" s="80"/>
      <c r="T194" s="83"/>
      <c r="U194" s="86"/>
      <c r="V194" s="71"/>
      <c r="W194" s="74"/>
      <c r="X194" s="19">
        <f>ROW()</f>
        <v>194</v>
      </c>
      <c r="Y194" s="37">
        <f>D192</f>
        <v>0</v>
      </c>
      <c r="Z194" s="38">
        <f>N192</f>
        <v>0</v>
      </c>
      <c r="AA194" s="18" t="str">
        <f t="shared" si="6"/>
        <v/>
      </c>
      <c r="AB194" s="18" t="e">
        <f>IF(#REF!=0,"","平成２６年度")</f>
        <v>#REF!</v>
      </c>
      <c r="AC194" s="18" t="e">
        <f>IF(#REF!=0,"","平成２７年度")</f>
        <v>#REF!</v>
      </c>
      <c r="AD194" s="18" t="e">
        <f>IF(#REF!=0,"","平成２８年度")</f>
        <v>#REF!</v>
      </c>
      <c r="AE194" s="18" t="e">
        <f>IF(#REF!=0,"","平成２９年度")</f>
        <v>#REF!</v>
      </c>
      <c r="AF194" s="68"/>
      <c r="AJ194" s="1"/>
      <c r="AK194" s="1"/>
      <c r="AL194" s="1"/>
      <c r="AM194" s="1"/>
      <c r="AN194" s="1"/>
      <c r="AO194" s="1"/>
      <c r="AP194" s="1"/>
    </row>
    <row r="195" spans="1:42" ht="18.399999999999999" hidden="1" customHeight="1" x14ac:dyDescent="0.15">
      <c r="A195" s="6" t="e">
        <f>AA197&amp;AB197&amp;AC197&amp;AD197&amp;AE197&amp;AF195</f>
        <v>#REF!</v>
      </c>
      <c r="B195" s="37" t="e">
        <f t="shared" si="7"/>
        <v>#REF!</v>
      </c>
      <c r="C195" s="119">
        <v>62</v>
      </c>
      <c r="D195" s="122"/>
      <c r="E195" s="113"/>
      <c r="F195" s="116" t="s">
        <v>18</v>
      </c>
      <c r="G195" s="113"/>
      <c r="H195" s="116" t="s">
        <v>18</v>
      </c>
      <c r="I195" s="113"/>
      <c r="J195" s="116" t="str">
        <f>IF(D195="","","-")</f>
        <v/>
      </c>
      <c r="K195" s="113"/>
      <c r="L195" s="142"/>
      <c r="M195" s="142"/>
      <c r="N195" s="75"/>
      <c r="O195" s="75"/>
      <c r="P195" s="20" t="s">
        <v>17</v>
      </c>
      <c r="Q195" s="56"/>
      <c r="R195" s="54"/>
      <c r="S195" s="78"/>
      <c r="T195" s="81"/>
      <c r="U195" s="84" t="s">
        <v>16</v>
      </c>
      <c r="V195" s="69"/>
      <c r="W195" s="72"/>
      <c r="X195" s="19">
        <f>ROW()</f>
        <v>195</v>
      </c>
      <c r="Y195" s="37">
        <f>D195</f>
        <v>0</v>
      </c>
      <c r="Z195" s="38">
        <f>N195</f>
        <v>0</v>
      </c>
      <c r="AA195" s="18" t="str">
        <f t="shared" si="6"/>
        <v/>
      </c>
      <c r="AB195" s="18" t="e">
        <f>IF(#REF!=0,"","平成２６年度")</f>
        <v>#REF!</v>
      </c>
      <c r="AC195" s="18" t="e">
        <f>IF(#REF!=0,"","平成２７年度")</f>
        <v>#REF!</v>
      </c>
      <c r="AD195" s="18" t="e">
        <f>IF(#REF!=0,"","平成２８年度")</f>
        <v>#REF!</v>
      </c>
      <c r="AE195" s="18" t="e">
        <f>IF(#REF!=0,"","平成２９年度")</f>
        <v>#REF!</v>
      </c>
      <c r="AF195" s="68" t="str">
        <f>IF(E195="","",IF(E195="A","復興庁",IF(E195="B","文部科学省",IF(E195="C","国土交通省",))))</f>
        <v/>
      </c>
      <c r="AJ195" s="1"/>
      <c r="AK195" s="1"/>
      <c r="AL195" s="1"/>
      <c r="AM195" s="1"/>
      <c r="AN195" s="1"/>
      <c r="AO195" s="1"/>
      <c r="AP195" s="1"/>
    </row>
    <row r="196" spans="1:42" ht="18.399999999999999" hidden="1" customHeight="1" x14ac:dyDescent="0.15">
      <c r="A196" s="6" t="e">
        <f>AA196&amp;AB196&amp;AC196&amp;AD196&amp;AE196&amp;AF195</f>
        <v>#REF!</v>
      </c>
      <c r="B196" s="37" t="e">
        <f t="shared" si="7"/>
        <v>#REF!</v>
      </c>
      <c r="C196" s="120"/>
      <c r="D196" s="123"/>
      <c r="E196" s="114"/>
      <c r="F196" s="117"/>
      <c r="G196" s="114"/>
      <c r="H196" s="117"/>
      <c r="I196" s="114"/>
      <c r="J196" s="117"/>
      <c r="K196" s="114"/>
      <c r="L196" s="143"/>
      <c r="M196" s="143"/>
      <c r="N196" s="145"/>
      <c r="O196" s="145"/>
      <c r="P196" s="39" t="s">
        <v>15</v>
      </c>
      <c r="Q196" s="57"/>
      <c r="R196" s="49"/>
      <c r="S196" s="79"/>
      <c r="T196" s="82"/>
      <c r="U196" s="85"/>
      <c r="V196" s="70"/>
      <c r="W196" s="73"/>
      <c r="X196" s="19">
        <f>ROW()</f>
        <v>196</v>
      </c>
      <c r="Y196" s="37">
        <f>D195</f>
        <v>0</v>
      </c>
      <c r="Z196" s="38">
        <f>N195</f>
        <v>0</v>
      </c>
      <c r="AA196" s="18" t="str">
        <f t="shared" si="6"/>
        <v/>
      </c>
      <c r="AB196" s="18" t="e">
        <f>IF(#REF!=0,"","平成２６年度")</f>
        <v>#REF!</v>
      </c>
      <c r="AC196" s="18" t="e">
        <f>IF(#REF!=0,"","平成２７年度")</f>
        <v>#REF!</v>
      </c>
      <c r="AD196" s="18" t="e">
        <f>IF(#REF!=0,"","平成２８年度")</f>
        <v>#REF!</v>
      </c>
      <c r="AE196" s="18" t="e">
        <f>IF(#REF!=0,"","平成２９年度")</f>
        <v>#REF!</v>
      </c>
      <c r="AF196" s="68"/>
      <c r="AJ196" s="1"/>
      <c r="AK196" s="1"/>
      <c r="AL196" s="1"/>
      <c r="AM196" s="1"/>
      <c r="AN196" s="1"/>
      <c r="AO196" s="1"/>
      <c r="AP196" s="1"/>
    </row>
    <row r="197" spans="1:42" ht="18.399999999999999" hidden="1" customHeight="1" x14ac:dyDescent="0.15">
      <c r="A197" s="6" t="e">
        <f>AA197&amp;AB197&amp;AC197&amp;AD197&amp;AE197&amp;AF195</f>
        <v>#REF!</v>
      </c>
      <c r="B197" s="37" t="e">
        <f t="shared" si="7"/>
        <v>#REF!</v>
      </c>
      <c r="C197" s="121"/>
      <c r="D197" s="124"/>
      <c r="E197" s="115"/>
      <c r="F197" s="118"/>
      <c r="G197" s="115"/>
      <c r="H197" s="118"/>
      <c r="I197" s="115"/>
      <c r="J197" s="118"/>
      <c r="K197" s="115"/>
      <c r="L197" s="144"/>
      <c r="M197" s="144"/>
      <c r="N197" s="146"/>
      <c r="O197" s="146"/>
      <c r="P197" s="40" t="s">
        <v>14</v>
      </c>
      <c r="Q197" s="55">
        <f>SUBTOTAL(9,Q195:Q196)</f>
        <v>0</v>
      </c>
      <c r="R197" s="53"/>
      <c r="S197" s="80"/>
      <c r="T197" s="83"/>
      <c r="U197" s="86"/>
      <c r="V197" s="71"/>
      <c r="W197" s="74"/>
      <c r="X197" s="19">
        <f>ROW()</f>
        <v>197</v>
      </c>
      <c r="Y197" s="37">
        <f>D195</f>
        <v>0</v>
      </c>
      <c r="Z197" s="38">
        <f>N195</f>
        <v>0</v>
      </c>
      <c r="AA197" s="18" t="str">
        <f t="shared" si="6"/>
        <v/>
      </c>
      <c r="AB197" s="18" t="e">
        <f>IF(#REF!=0,"","平成２６年度")</f>
        <v>#REF!</v>
      </c>
      <c r="AC197" s="18" t="e">
        <f>IF(#REF!=0,"","平成２７年度")</f>
        <v>#REF!</v>
      </c>
      <c r="AD197" s="18" t="e">
        <f>IF(#REF!=0,"","平成２８年度")</f>
        <v>#REF!</v>
      </c>
      <c r="AE197" s="18" t="e">
        <f>IF(#REF!=0,"","平成２９年度")</f>
        <v>#REF!</v>
      </c>
      <c r="AF197" s="68"/>
      <c r="AJ197" s="1"/>
      <c r="AK197" s="1"/>
      <c r="AL197" s="1"/>
      <c r="AM197" s="1"/>
      <c r="AN197" s="1"/>
      <c r="AO197" s="1"/>
      <c r="AP197" s="1"/>
    </row>
    <row r="198" spans="1:42" ht="18.399999999999999" hidden="1" customHeight="1" x14ac:dyDescent="0.15">
      <c r="A198" s="6" t="e">
        <f>AA200&amp;AB200&amp;AC200&amp;AD200&amp;AE200&amp;AF198</f>
        <v>#REF!</v>
      </c>
      <c r="B198" s="37" t="e">
        <f t="shared" si="7"/>
        <v>#REF!</v>
      </c>
      <c r="C198" s="119">
        <v>63</v>
      </c>
      <c r="D198" s="122"/>
      <c r="E198" s="113"/>
      <c r="F198" s="116" t="s">
        <v>18</v>
      </c>
      <c r="G198" s="113"/>
      <c r="H198" s="116" t="s">
        <v>18</v>
      </c>
      <c r="I198" s="113"/>
      <c r="J198" s="116" t="str">
        <f>IF(D198="","","-")</f>
        <v/>
      </c>
      <c r="K198" s="113"/>
      <c r="L198" s="142"/>
      <c r="M198" s="142"/>
      <c r="N198" s="75"/>
      <c r="O198" s="75"/>
      <c r="P198" s="20" t="s">
        <v>17</v>
      </c>
      <c r="Q198" s="56"/>
      <c r="R198" s="54"/>
      <c r="S198" s="78"/>
      <c r="T198" s="81"/>
      <c r="U198" s="84" t="s">
        <v>16</v>
      </c>
      <c r="V198" s="69"/>
      <c r="W198" s="72"/>
      <c r="X198" s="19">
        <f>ROW()</f>
        <v>198</v>
      </c>
      <c r="Y198" s="37">
        <f>D198</f>
        <v>0</v>
      </c>
      <c r="Z198" s="38">
        <f>N198</f>
        <v>0</v>
      </c>
      <c r="AA198" s="18" t="str">
        <f t="shared" si="6"/>
        <v/>
      </c>
      <c r="AB198" s="18" t="e">
        <f>IF(#REF!=0,"","平成２６年度")</f>
        <v>#REF!</v>
      </c>
      <c r="AC198" s="18" t="e">
        <f>IF(#REF!=0,"","平成２７年度")</f>
        <v>#REF!</v>
      </c>
      <c r="AD198" s="18" t="e">
        <f>IF(#REF!=0,"","平成２８年度")</f>
        <v>#REF!</v>
      </c>
      <c r="AE198" s="18" t="e">
        <f>IF(#REF!=0,"","平成２９年度")</f>
        <v>#REF!</v>
      </c>
      <c r="AF198" s="68" t="str">
        <f>IF(E198="","",IF(E198="A","復興庁",IF(E198="B","文部科学省",IF(E198="C","国土交通省",))))</f>
        <v/>
      </c>
      <c r="AJ198" s="1"/>
      <c r="AK198" s="1"/>
      <c r="AL198" s="1"/>
      <c r="AM198" s="1"/>
      <c r="AN198" s="1"/>
      <c r="AO198" s="1"/>
      <c r="AP198" s="1"/>
    </row>
    <row r="199" spans="1:42" ht="18.399999999999999" hidden="1" customHeight="1" x14ac:dyDescent="0.15">
      <c r="A199" s="6" t="e">
        <f>AA199&amp;AB199&amp;AC199&amp;AD199&amp;AE199&amp;AF198</f>
        <v>#REF!</v>
      </c>
      <c r="B199" s="37" t="e">
        <f t="shared" si="7"/>
        <v>#REF!</v>
      </c>
      <c r="C199" s="120"/>
      <c r="D199" s="123"/>
      <c r="E199" s="114"/>
      <c r="F199" s="117"/>
      <c r="G199" s="114"/>
      <c r="H199" s="117"/>
      <c r="I199" s="114"/>
      <c r="J199" s="117"/>
      <c r="K199" s="114"/>
      <c r="L199" s="143"/>
      <c r="M199" s="143"/>
      <c r="N199" s="145"/>
      <c r="O199" s="145"/>
      <c r="P199" s="39" t="s">
        <v>15</v>
      </c>
      <c r="Q199" s="57"/>
      <c r="R199" s="49"/>
      <c r="S199" s="79"/>
      <c r="T199" s="82"/>
      <c r="U199" s="85"/>
      <c r="V199" s="70"/>
      <c r="W199" s="73"/>
      <c r="X199" s="19">
        <f>ROW()</f>
        <v>199</v>
      </c>
      <c r="Y199" s="37">
        <f>D198</f>
        <v>0</v>
      </c>
      <c r="Z199" s="38">
        <f>N198</f>
        <v>0</v>
      </c>
      <c r="AA199" s="18" t="str">
        <f t="shared" si="6"/>
        <v/>
      </c>
      <c r="AB199" s="18" t="e">
        <f>IF(#REF!=0,"","平成２６年度")</f>
        <v>#REF!</v>
      </c>
      <c r="AC199" s="18" t="e">
        <f>IF(#REF!=0,"","平成２７年度")</f>
        <v>#REF!</v>
      </c>
      <c r="AD199" s="18" t="e">
        <f>IF(#REF!=0,"","平成２８年度")</f>
        <v>#REF!</v>
      </c>
      <c r="AE199" s="18" t="e">
        <f>IF(#REF!=0,"","平成２９年度")</f>
        <v>#REF!</v>
      </c>
      <c r="AF199" s="68"/>
      <c r="AJ199" s="1"/>
      <c r="AK199" s="1"/>
      <c r="AL199" s="1"/>
      <c r="AM199" s="1"/>
      <c r="AN199" s="1"/>
      <c r="AO199" s="1"/>
      <c r="AP199" s="1"/>
    </row>
    <row r="200" spans="1:42" ht="18.399999999999999" hidden="1" customHeight="1" x14ac:dyDescent="0.15">
      <c r="A200" s="6" t="e">
        <f>AA200&amp;AB200&amp;AC200&amp;AD200&amp;AE200&amp;AF198</f>
        <v>#REF!</v>
      </c>
      <c r="B200" s="37" t="e">
        <f t="shared" si="7"/>
        <v>#REF!</v>
      </c>
      <c r="C200" s="121"/>
      <c r="D200" s="124"/>
      <c r="E200" s="115"/>
      <c r="F200" s="118"/>
      <c r="G200" s="115"/>
      <c r="H200" s="118"/>
      <c r="I200" s="115"/>
      <c r="J200" s="118"/>
      <c r="K200" s="115"/>
      <c r="L200" s="144"/>
      <c r="M200" s="144"/>
      <c r="N200" s="146"/>
      <c r="O200" s="146"/>
      <c r="P200" s="40" t="s">
        <v>14</v>
      </c>
      <c r="Q200" s="55">
        <f>SUBTOTAL(9,Q198:Q199)</f>
        <v>0</v>
      </c>
      <c r="R200" s="53"/>
      <c r="S200" s="80"/>
      <c r="T200" s="83"/>
      <c r="U200" s="86"/>
      <c r="V200" s="71"/>
      <c r="W200" s="74"/>
      <c r="X200" s="19">
        <f>ROW()</f>
        <v>200</v>
      </c>
      <c r="Y200" s="37">
        <f>D198</f>
        <v>0</v>
      </c>
      <c r="Z200" s="38">
        <f>N198</f>
        <v>0</v>
      </c>
      <c r="AA200" s="18" t="str">
        <f t="shared" si="6"/>
        <v/>
      </c>
      <c r="AB200" s="18" t="e">
        <f>IF(#REF!=0,"","平成２６年度")</f>
        <v>#REF!</v>
      </c>
      <c r="AC200" s="18" t="e">
        <f>IF(#REF!=0,"","平成２７年度")</f>
        <v>#REF!</v>
      </c>
      <c r="AD200" s="18" t="e">
        <f>IF(#REF!=0,"","平成２８年度")</f>
        <v>#REF!</v>
      </c>
      <c r="AE200" s="18" t="e">
        <f>IF(#REF!=0,"","平成２９年度")</f>
        <v>#REF!</v>
      </c>
      <c r="AF200" s="68"/>
      <c r="AJ200" s="1"/>
      <c r="AK200" s="1"/>
      <c r="AL200" s="1"/>
      <c r="AM200" s="1"/>
      <c r="AN200" s="1"/>
      <c r="AO200" s="1"/>
      <c r="AP200" s="1"/>
    </row>
    <row r="201" spans="1:42" ht="18.399999999999999" hidden="1" customHeight="1" x14ac:dyDescent="0.15">
      <c r="A201" s="6" t="e">
        <f>AA203&amp;AB203&amp;AC203&amp;AD203&amp;AE203&amp;AF201</f>
        <v>#REF!</v>
      </c>
      <c r="B201" s="37" t="e">
        <f t="shared" si="7"/>
        <v>#REF!</v>
      </c>
      <c r="C201" s="119">
        <v>64</v>
      </c>
      <c r="D201" s="122"/>
      <c r="E201" s="113"/>
      <c r="F201" s="116" t="s">
        <v>18</v>
      </c>
      <c r="G201" s="113"/>
      <c r="H201" s="116" t="s">
        <v>18</v>
      </c>
      <c r="I201" s="113"/>
      <c r="J201" s="116" t="str">
        <f>IF(D201="","","-")</f>
        <v/>
      </c>
      <c r="K201" s="113"/>
      <c r="L201" s="142"/>
      <c r="M201" s="142"/>
      <c r="N201" s="75"/>
      <c r="O201" s="75"/>
      <c r="P201" s="20" t="s">
        <v>17</v>
      </c>
      <c r="Q201" s="56"/>
      <c r="R201" s="54"/>
      <c r="S201" s="78"/>
      <c r="T201" s="81"/>
      <c r="U201" s="84" t="s">
        <v>16</v>
      </c>
      <c r="V201" s="69"/>
      <c r="W201" s="72"/>
      <c r="X201" s="19">
        <f>ROW()</f>
        <v>201</v>
      </c>
      <c r="Y201" s="37">
        <f>D201</f>
        <v>0</v>
      </c>
      <c r="Z201" s="38">
        <f>N201</f>
        <v>0</v>
      </c>
      <c r="AA201" s="18" t="str">
        <f t="shared" si="6"/>
        <v/>
      </c>
      <c r="AB201" s="18" t="e">
        <f>IF(#REF!=0,"","平成２６年度")</f>
        <v>#REF!</v>
      </c>
      <c r="AC201" s="18" t="e">
        <f>IF(#REF!=0,"","平成２７年度")</f>
        <v>#REF!</v>
      </c>
      <c r="AD201" s="18" t="e">
        <f>IF(#REF!=0,"","平成２８年度")</f>
        <v>#REF!</v>
      </c>
      <c r="AE201" s="18" t="e">
        <f>IF(#REF!=0,"","平成２９年度")</f>
        <v>#REF!</v>
      </c>
      <c r="AF201" s="68" t="str">
        <f>IF(E201="","",IF(E201="A","復興庁",IF(E201="B","文部科学省",IF(E201="C","国土交通省",))))</f>
        <v/>
      </c>
      <c r="AJ201" s="1"/>
      <c r="AK201" s="1"/>
      <c r="AL201" s="1"/>
      <c r="AM201" s="1"/>
      <c r="AN201" s="1"/>
      <c r="AO201" s="1"/>
      <c r="AP201" s="1"/>
    </row>
    <row r="202" spans="1:42" ht="18.399999999999999" hidden="1" customHeight="1" x14ac:dyDescent="0.15">
      <c r="A202" s="6" t="e">
        <f>AA202&amp;AB202&amp;AC202&amp;AD202&amp;AE202&amp;AF201</f>
        <v>#REF!</v>
      </c>
      <c r="B202" s="37" t="e">
        <f t="shared" si="7"/>
        <v>#REF!</v>
      </c>
      <c r="C202" s="120"/>
      <c r="D202" s="123"/>
      <c r="E202" s="114"/>
      <c r="F202" s="117"/>
      <c r="G202" s="114"/>
      <c r="H202" s="117"/>
      <c r="I202" s="114"/>
      <c r="J202" s="117"/>
      <c r="K202" s="114"/>
      <c r="L202" s="143"/>
      <c r="M202" s="143"/>
      <c r="N202" s="145"/>
      <c r="O202" s="145"/>
      <c r="P202" s="39" t="s">
        <v>15</v>
      </c>
      <c r="Q202" s="57"/>
      <c r="R202" s="49"/>
      <c r="S202" s="79"/>
      <c r="T202" s="82"/>
      <c r="U202" s="85"/>
      <c r="V202" s="70"/>
      <c r="W202" s="73"/>
      <c r="X202" s="19">
        <f>ROW()</f>
        <v>202</v>
      </c>
      <c r="Y202" s="37">
        <f>D201</f>
        <v>0</v>
      </c>
      <c r="Z202" s="38">
        <f>N201</f>
        <v>0</v>
      </c>
      <c r="AA202" s="18" t="str">
        <f t="shared" si="6"/>
        <v/>
      </c>
      <c r="AB202" s="18" t="e">
        <f>IF(#REF!=0,"","平成２６年度")</f>
        <v>#REF!</v>
      </c>
      <c r="AC202" s="18" t="e">
        <f>IF(#REF!=0,"","平成２７年度")</f>
        <v>#REF!</v>
      </c>
      <c r="AD202" s="18" t="e">
        <f>IF(#REF!=0,"","平成２８年度")</f>
        <v>#REF!</v>
      </c>
      <c r="AE202" s="18" t="e">
        <f>IF(#REF!=0,"","平成２９年度")</f>
        <v>#REF!</v>
      </c>
      <c r="AF202" s="68"/>
      <c r="AJ202" s="1"/>
      <c r="AK202" s="1"/>
      <c r="AL202" s="1"/>
      <c r="AM202" s="1"/>
      <c r="AN202" s="1"/>
      <c r="AO202" s="1"/>
      <c r="AP202" s="1"/>
    </row>
    <row r="203" spans="1:42" ht="18.399999999999999" hidden="1" customHeight="1" x14ac:dyDescent="0.15">
      <c r="A203" s="6" t="e">
        <f>AA203&amp;AB203&amp;AC203&amp;AD203&amp;AE203&amp;AF201</f>
        <v>#REF!</v>
      </c>
      <c r="B203" s="37" t="e">
        <f t="shared" si="7"/>
        <v>#REF!</v>
      </c>
      <c r="C203" s="121"/>
      <c r="D203" s="124"/>
      <c r="E203" s="115"/>
      <c r="F203" s="118"/>
      <c r="G203" s="115"/>
      <c r="H203" s="118"/>
      <c r="I203" s="115"/>
      <c r="J203" s="118"/>
      <c r="K203" s="115"/>
      <c r="L203" s="144"/>
      <c r="M203" s="144"/>
      <c r="N203" s="146"/>
      <c r="O203" s="146"/>
      <c r="P203" s="40" t="s">
        <v>14</v>
      </c>
      <c r="Q203" s="55">
        <f>SUBTOTAL(9,Q201:Q202)</f>
        <v>0</v>
      </c>
      <c r="R203" s="53"/>
      <c r="S203" s="80"/>
      <c r="T203" s="83"/>
      <c r="U203" s="86"/>
      <c r="V203" s="71"/>
      <c r="W203" s="74"/>
      <c r="X203" s="19">
        <f>ROW()</f>
        <v>203</v>
      </c>
      <c r="Y203" s="37">
        <f>D201</f>
        <v>0</v>
      </c>
      <c r="Z203" s="38">
        <f>N201</f>
        <v>0</v>
      </c>
      <c r="AA203" s="18" t="str">
        <f t="shared" si="6"/>
        <v/>
      </c>
      <c r="AB203" s="18" t="e">
        <f>IF(#REF!=0,"","平成２６年度")</f>
        <v>#REF!</v>
      </c>
      <c r="AC203" s="18" t="e">
        <f>IF(#REF!=0,"","平成２７年度")</f>
        <v>#REF!</v>
      </c>
      <c r="AD203" s="18" t="e">
        <f>IF(#REF!=0,"","平成２８年度")</f>
        <v>#REF!</v>
      </c>
      <c r="AE203" s="18" t="e">
        <f>IF(#REF!=0,"","平成２９年度")</f>
        <v>#REF!</v>
      </c>
      <c r="AF203" s="68"/>
      <c r="AJ203" s="1"/>
      <c r="AK203" s="1"/>
      <c r="AL203" s="1"/>
      <c r="AM203" s="1"/>
      <c r="AN203" s="1"/>
      <c r="AO203" s="1"/>
      <c r="AP203" s="1"/>
    </row>
    <row r="204" spans="1:42" ht="18.399999999999999" hidden="1" customHeight="1" x14ac:dyDescent="0.15">
      <c r="A204" s="6" t="e">
        <f>AA206&amp;AB206&amp;AC206&amp;AD206&amp;AE206&amp;AF204</f>
        <v>#REF!</v>
      </c>
      <c r="B204" s="37" t="e">
        <f t="shared" si="7"/>
        <v>#REF!</v>
      </c>
      <c r="C204" s="119">
        <v>65</v>
      </c>
      <c r="D204" s="122"/>
      <c r="E204" s="113"/>
      <c r="F204" s="116" t="s">
        <v>20</v>
      </c>
      <c r="G204" s="113"/>
      <c r="H204" s="116" t="s">
        <v>20</v>
      </c>
      <c r="I204" s="113"/>
      <c r="J204" s="116" t="str">
        <f>IF(D204="","","-")</f>
        <v/>
      </c>
      <c r="K204" s="113"/>
      <c r="L204" s="142"/>
      <c r="M204" s="142"/>
      <c r="N204" s="75"/>
      <c r="O204" s="75"/>
      <c r="P204" s="20" t="s">
        <v>17</v>
      </c>
      <c r="Q204" s="56"/>
      <c r="R204" s="54"/>
      <c r="S204" s="78"/>
      <c r="T204" s="81"/>
      <c r="U204" s="84" t="s">
        <v>19</v>
      </c>
      <c r="V204" s="69"/>
      <c r="W204" s="72"/>
      <c r="X204" s="19">
        <f>ROW()</f>
        <v>204</v>
      </c>
      <c r="Y204" s="37">
        <f>D204</f>
        <v>0</v>
      </c>
      <c r="Z204" s="38">
        <f>N204</f>
        <v>0</v>
      </c>
      <c r="AA204" s="18" t="str">
        <f t="shared" ref="AA204:AA267" si="8">IF(Q204=0,"","平成２５年度")</f>
        <v/>
      </c>
      <c r="AB204" s="18" t="e">
        <f>IF(#REF!=0,"","平成２６年度")</f>
        <v>#REF!</v>
      </c>
      <c r="AC204" s="18" t="e">
        <f>IF(#REF!=0,"","平成２７年度")</f>
        <v>#REF!</v>
      </c>
      <c r="AD204" s="18" t="e">
        <f>IF(#REF!=0,"","平成２８年度")</f>
        <v>#REF!</v>
      </c>
      <c r="AE204" s="18" t="e">
        <f>IF(#REF!=0,"","平成２９年度")</f>
        <v>#REF!</v>
      </c>
      <c r="AF204" s="68" t="str">
        <f>IF(E204="","",IF(E204="A","復興庁",IF(E204="B","文部科学省",IF(E204="C","国土交通省",))))</f>
        <v/>
      </c>
      <c r="AJ204" s="1"/>
      <c r="AK204" s="1"/>
      <c r="AL204" s="1"/>
      <c r="AM204" s="1"/>
      <c r="AN204" s="1"/>
      <c r="AO204" s="1"/>
      <c r="AP204" s="1"/>
    </row>
    <row r="205" spans="1:42" ht="18.399999999999999" hidden="1" customHeight="1" x14ac:dyDescent="0.15">
      <c r="A205" s="6" t="e">
        <f>AA205&amp;AB205&amp;AC205&amp;AD205&amp;AE205&amp;AF204</f>
        <v>#REF!</v>
      </c>
      <c r="B205" s="37" t="e">
        <f t="shared" ref="B205:B268" si="9">B204+1</f>
        <v>#REF!</v>
      </c>
      <c r="C205" s="120"/>
      <c r="D205" s="123"/>
      <c r="E205" s="114"/>
      <c r="F205" s="117"/>
      <c r="G205" s="114"/>
      <c r="H205" s="117"/>
      <c r="I205" s="114"/>
      <c r="J205" s="117"/>
      <c r="K205" s="114"/>
      <c r="L205" s="143"/>
      <c r="M205" s="143"/>
      <c r="N205" s="145"/>
      <c r="O205" s="145"/>
      <c r="P205" s="39" t="s">
        <v>15</v>
      </c>
      <c r="Q205" s="57"/>
      <c r="R205" s="49"/>
      <c r="S205" s="79"/>
      <c r="T205" s="82"/>
      <c r="U205" s="85"/>
      <c r="V205" s="70"/>
      <c r="W205" s="73"/>
      <c r="X205" s="19">
        <f>ROW()</f>
        <v>205</v>
      </c>
      <c r="Y205" s="37">
        <f>D204</f>
        <v>0</v>
      </c>
      <c r="Z205" s="38">
        <f>N204</f>
        <v>0</v>
      </c>
      <c r="AA205" s="18" t="str">
        <f t="shared" si="8"/>
        <v/>
      </c>
      <c r="AB205" s="18" t="e">
        <f>IF(#REF!=0,"","平成２６年度")</f>
        <v>#REF!</v>
      </c>
      <c r="AC205" s="18" t="e">
        <f>IF(#REF!=0,"","平成２７年度")</f>
        <v>#REF!</v>
      </c>
      <c r="AD205" s="18" t="e">
        <f>IF(#REF!=0,"","平成２８年度")</f>
        <v>#REF!</v>
      </c>
      <c r="AE205" s="18" t="e">
        <f>IF(#REF!=0,"","平成２９年度")</f>
        <v>#REF!</v>
      </c>
      <c r="AF205" s="68"/>
      <c r="AJ205" s="1"/>
      <c r="AK205" s="1"/>
      <c r="AL205" s="1"/>
      <c r="AM205" s="1"/>
      <c r="AN205" s="1"/>
      <c r="AO205" s="1"/>
      <c r="AP205" s="1"/>
    </row>
    <row r="206" spans="1:42" ht="18.399999999999999" hidden="1" customHeight="1" x14ac:dyDescent="0.15">
      <c r="A206" s="6" t="e">
        <f>AA206&amp;AB206&amp;AC206&amp;AD206&amp;AE206&amp;AF204</f>
        <v>#REF!</v>
      </c>
      <c r="B206" s="37" t="e">
        <f t="shared" si="9"/>
        <v>#REF!</v>
      </c>
      <c r="C206" s="121"/>
      <c r="D206" s="124"/>
      <c r="E206" s="115"/>
      <c r="F206" s="118"/>
      <c r="G206" s="115"/>
      <c r="H206" s="118"/>
      <c r="I206" s="115"/>
      <c r="J206" s="118"/>
      <c r="K206" s="115"/>
      <c r="L206" s="144"/>
      <c r="M206" s="144"/>
      <c r="N206" s="146"/>
      <c r="O206" s="146"/>
      <c r="P206" s="40" t="s">
        <v>14</v>
      </c>
      <c r="Q206" s="55">
        <f>SUBTOTAL(9,Q204:Q205)</f>
        <v>0</v>
      </c>
      <c r="R206" s="53"/>
      <c r="S206" s="80"/>
      <c r="T206" s="83"/>
      <c r="U206" s="86"/>
      <c r="V206" s="71"/>
      <c r="W206" s="74"/>
      <c r="X206" s="19">
        <f>ROW()</f>
        <v>206</v>
      </c>
      <c r="Y206" s="37">
        <f>D204</f>
        <v>0</v>
      </c>
      <c r="Z206" s="38">
        <f>N204</f>
        <v>0</v>
      </c>
      <c r="AA206" s="18" t="str">
        <f t="shared" si="8"/>
        <v/>
      </c>
      <c r="AB206" s="18" t="e">
        <f>IF(#REF!=0,"","平成２６年度")</f>
        <v>#REF!</v>
      </c>
      <c r="AC206" s="18" t="e">
        <f>IF(#REF!=0,"","平成２７年度")</f>
        <v>#REF!</v>
      </c>
      <c r="AD206" s="18" t="e">
        <f>IF(#REF!=0,"","平成２８年度")</f>
        <v>#REF!</v>
      </c>
      <c r="AE206" s="18" t="e">
        <f>IF(#REF!=0,"","平成２９年度")</f>
        <v>#REF!</v>
      </c>
      <c r="AF206" s="68"/>
      <c r="AJ206" s="1"/>
      <c r="AK206" s="1"/>
      <c r="AL206" s="1"/>
      <c r="AM206" s="1"/>
      <c r="AN206" s="1"/>
      <c r="AO206" s="1"/>
      <c r="AP206" s="1"/>
    </row>
    <row r="207" spans="1:42" ht="18.399999999999999" hidden="1" customHeight="1" x14ac:dyDescent="0.15">
      <c r="A207" s="6" t="e">
        <f>AA209&amp;AB209&amp;AC209&amp;AD209&amp;AE209&amp;AF207</f>
        <v>#REF!</v>
      </c>
      <c r="B207" s="37" t="e">
        <f t="shared" si="9"/>
        <v>#REF!</v>
      </c>
      <c r="C207" s="119">
        <v>66</v>
      </c>
      <c r="D207" s="122"/>
      <c r="E207" s="113"/>
      <c r="F207" s="116" t="s">
        <v>18</v>
      </c>
      <c r="G207" s="113"/>
      <c r="H207" s="116" t="s">
        <v>18</v>
      </c>
      <c r="I207" s="113"/>
      <c r="J207" s="116" t="str">
        <f>IF(D207="","","-")</f>
        <v/>
      </c>
      <c r="K207" s="113"/>
      <c r="L207" s="142"/>
      <c r="M207" s="142"/>
      <c r="N207" s="75"/>
      <c r="O207" s="75"/>
      <c r="P207" s="20" t="s">
        <v>17</v>
      </c>
      <c r="Q207" s="56"/>
      <c r="R207" s="54"/>
      <c r="S207" s="78"/>
      <c r="T207" s="81"/>
      <c r="U207" s="84" t="s">
        <v>16</v>
      </c>
      <c r="V207" s="69"/>
      <c r="W207" s="72"/>
      <c r="X207" s="19">
        <f>ROW()</f>
        <v>207</v>
      </c>
      <c r="Y207" s="37">
        <f>D207</f>
        <v>0</v>
      </c>
      <c r="Z207" s="38">
        <f>N207</f>
        <v>0</v>
      </c>
      <c r="AA207" s="18" t="str">
        <f t="shared" si="8"/>
        <v/>
      </c>
      <c r="AB207" s="18" t="e">
        <f>IF(#REF!=0,"","平成２６年度")</f>
        <v>#REF!</v>
      </c>
      <c r="AC207" s="18" t="e">
        <f>IF(#REF!=0,"","平成２７年度")</f>
        <v>#REF!</v>
      </c>
      <c r="AD207" s="18" t="e">
        <f>IF(#REF!=0,"","平成２８年度")</f>
        <v>#REF!</v>
      </c>
      <c r="AE207" s="18" t="e">
        <f>IF(#REF!=0,"","平成２９年度")</f>
        <v>#REF!</v>
      </c>
      <c r="AF207" s="68" t="str">
        <f>IF(E207="","",IF(E207="A","復興庁",IF(E207="B","文部科学省",IF(E207="C","国土交通省",))))</f>
        <v/>
      </c>
      <c r="AJ207" s="1"/>
      <c r="AK207" s="1"/>
      <c r="AL207" s="1"/>
      <c r="AM207" s="1"/>
      <c r="AN207" s="1"/>
      <c r="AO207" s="1"/>
      <c r="AP207" s="1"/>
    </row>
    <row r="208" spans="1:42" ht="18.399999999999999" hidden="1" customHeight="1" x14ac:dyDescent="0.15">
      <c r="A208" s="6" t="e">
        <f>AA208&amp;AB208&amp;AC208&amp;AD208&amp;AE208&amp;AF207</f>
        <v>#REF!</v>
      </c>
      <c r="B208" s="37" t="e">
        <f t="shared" si="9"/>
        <v>#REF!</v>
      </c>
      <c r="C208" s="120"/>
      <c r="D208" s="123"/>
      <c r="E208" s="114"/>
      <c r="F208" s="117"/>
      <c r="G208" s="114"/>
      <c r="H208" s="117"/>
      <c r="I208" s="114"/>
      <c r="J208" s="117"/>
      <c r="K208" s="114"/>
      <c r="L208" s="143"/>
      <c r="M208" s="143"/>
      <c r="N208" s="145"/>
      <c r="O208" s="145"/>
      <c r="P208" s="39" t="s">
        <v>15</v>
      </c>
      <c r="Q208" s="57"/>
      <c r="R208" s="49"/>
      <c r="S208" s="79"/>
      <c r="T208" s="82"/>
      <c r="U208" s="85"/>
      <c r="V208" s="70"/>
      <c r="W208" s="73"/>
      <c r="X208" s="19">
        <f>ROW()</f>
        <v>208</v>
      </c>
      <c r="Y208" s="37">
        <f>D207</f>
        <v>0</v>
      </c>
      <c r="Z208" s="38">
        <f>N207</f>
        <v>0</v>
      </c>
      <c r="AA208" s="18" t="str">
        <f t="shared" si="8"/>
        <v/>
      </c>
      <c r="AB208" s="18" t="e">
        <f>IF(#REF!=0,"","平成２６年度")</f>
        <v>#REF!</v>
      </c>
      <c r="AC208" s="18" t="e">
        <f>IF(#REF!=0,"","平成２７年度")</f>
        <v>#REF!</v>
      </c>
      <c r="AD208" s="18" t="e">
        <f>IF(#REF!=0,"","平成２８年度")</f>
        <v>#REF!</v>
      </c>
      <c r="AE208" s="18" t="e">
        <f>IF(#REF!=0,"","平成２９年度")</f>
        <v>#REF!</v>
      </c>
      <c r="AF208" s="68"/>
      <c r="AJ208" s="1"/>
      <c r="AK208" s="1"/>
      <c r="AL208" s="1"/>
      <c r="AM208" s="1"/>
      <c r="AN208" s="1"/>
      <c r="AO208" s="1"/>
      <c r="AP208" s="1"/>
    </row>
    <row r="209" spans="1:42" ht="18.399999999999999" hidden="1" customHeight="1" x14ac:dyDescent="0.15">
      <c r="A209" s="6" t="e">
        <f>AA209&amp;AB209&amp;AC209&amp;AD209&amp;AE209&amp;AF207</f>
        <v>#REF!</v>
      </c>
      <c r="B209" s="37" t="e">
        <f t="shared" si="9"/>
        <v>#REF!</v>
      </c>
      <c r="C209" s="121"/>
      <c r="D209" s="124"/>
      <c r="E209" s="115"/>
      <c r="F209" s="118"/>
      <c r="G209" s="115"/>
      <c r="H209" s="118"/>
      <c r="I209" s="115"/>
      <c r="J209" s="118"/>
      <c r="K209" s="115"/>
      <c r="L209" s="144"/>
      <c r="M209" s="144"/>
      <c r="N209" s="146"/>
      <c r="O209" s="146"/>
      <c r="P209" s="40" t="s">
        <v>14</v>
      </c>
      <c r="Q209" s="55">
        <f>SUBTOTAL(9,Q207:Q208)</f>
        <v>0</v>
      </c>
      <c r="R209" s="53"/>
      <c r="S209" s="80"/>
      <c r="T209" s="83"/>
      <c r="U209" s="86"/>
      <c r="V209" s="71"/>
      <c r="W209" s="74"/>
      <c r="X209" s="19">
        <f>ROW()</f>
        <v>209</v>
      </c>
      <c r="Y209" s="37">
        <f>D207</f>
        <v>0</v>
      </c>
      <c r="Z209" s="38">
        <f>N207</f>
        <v>0</v>
      </c>
      <c r="AA209" s="18" t="str">
        <f t="shared" si="8"/>
        <v/>
      </c>
      <c r="AB209" s="18" t="e">
        <f>IF(#REF!=0,"","平成２６年度")</f>
        <v>#REF!</v>
      </c>
      <c r="AC209" s="18" t="e">
        <f>IF(#REF!=0,"","平成２７年度")</f>
        <v>#REF!</v>
      </c>
      <c r="AD209" s="18" t="e">
        <f>IF(#REF!=0,"","平成２８年度")</f>
        <v>#REF!</v>
      </c>
      <c r="AE209" s="18" t="e">
        <f>IF(#REF!=0,"","平成２９年度")</f>
        <v>#REF!</v>
      </c>
      <c r="AF209" s="68"/>
      <c r="AJ209" s="1"/>
      <c r="AK209" s="1"/>
      <c r="AL209" s="1"/>
      <c r="AM209" s="1"/>
      <c r="AN209" s="1"/>
      <c r="AO209" s="1"/>
      <c r="AP209" s="1"/>
    </row>
    <row r="210" spans="1:42" ht="18.399999999999999" hidden="1" customHeight="1" x14ac:dyDescent="0.15">
      <c r="A210" s="6" t="e">
        <f>AA212&amp;AB212&amp;AC212&amp;AD212&amp;AE212&amp;AF210</f>
        <v>#REF!</v>
      </c>
      <c r="B210" s="37" t="e">
        <f t="shared" si="9"/>
        <v>#REF!</v>
      </c>
      <c r="C210" s="119">
        <v>67</v>
      </c>
      <c r="D210" s="122"/>
      <c r="E210" s="113"/>
      <c r="F210" s="116" t="s">
        <v>18</v>
      </c>
      <c r="G210" s="113"/>
      <c r="H210" s="116" t="s">
        <v>18</v>
      </c>
      <c r="I210" s="113"/>
      <c r="J210" s="116" t="str">
        <f>IF(D210="","","-")</f>
        <v/>
      </c>
      <c r="K210" s="113"/>
      <c r="L210" s="142"/>
      <c r="M210" s="142"/>
      <c r="N210" s="75"/>
      <c r="O210" s="75"/>
      <c r="P210" s="20" t="s">
        <v>17</v>
      </c>
      <c r="Q210" s="56"/>
      <c r="R210" s="54"/>
      <c r="S210" s="78"/>
      <c r="T210" s="81"/>
      <c r="U210" s="84" t="s">
        <v>16</v>
      </c>
      <c r="V210" s="69"/>
      <c r="W210" s="72"/>
      <c r="X210" s="19">
        <f>ROW()</f>
        <v>210</v>
      </c>
      <c r="Y210" s="37">
        <f>D210</f>
        <v>0</v>
      </c>
      <c r="Z210" s="38">
        <f>N210</f>
        <v>0</v>
      </c>
      <c r="AA210" s="18" t="str">
        <f t="shared" si="8"/>
        <v/>
      </c>
      <c r="AB210" s="18" t="e">
        <f>IF(#REF!=0,"","平成２６年度")</f>
        <v>#REF!</v>
      </c>
      <c r="AC210" s="18" t="e">
        <f>IF(#REF!=0,"","平成２７年度")</f>
        <v>#REF!</v>
      </c>
      <c r="AD210" s="18" t="e">
        <f>IF(#REF!=0,"","平成２８年度")</f>
        <v>#REF!</v>
      </c>
      <c r="AE210" s="18" t="e">
        <f>IF(#REF!=0,"","平成２９年度")</f>
        <v>#REF!</v>
      </c>
      <c r="AF210" s="68" t="str">
        <f>IF(E210="","",IF(E210="A","復興庁",IF(E210="B","文部科学省",IF(E210="C","国土交通省",))))</f>
        <v/>
      </c>
      <c r="AJ210" s="1"/>
      <c r="AK210" s="1"/>
      <c r="AL210" s="1"/>
      <c r="AM210" s="1"/>
      <c r="AN210" s="1"/>
      <c r="AO210" s="1"/>
      <c r="AP210" s="1"/>
    </row>
    <row r="211" spans="1:42" ht="18.399999999999999" hidden="1" customHeight="1" x14ac:dyDescent="0.15">
      <c r="A211" s="6" t="e">
        <f>AA211&amp;AB211&amp;AC211&amp;AD211&amp;AE211&amp;AF210</f>
        <v>#REF!</v>
      </c>
      <c r="B211" s="37" t="e">
        <f t="shared" si="9"/>
        <v>#REF!</v>
      </c>
      <c r="C211" s="120"/>
      <c r="D211" s="123"/>
      <c r="E211" s="114"/>
      <c r="F211" s="117"/>
      <c r="G211" s="114"/>
      <c r="H211" s="117"/>
      <c r="I211" s="114"/>
      <c r="J211" s="117"/>
      <c r="K211" s="114"/>
      <c r="L211" s="143"/>
      <c r="M211" s="143"/>
      <c r="N211" s="145"/>
      <c r="O211" s="145"/>
      <c r="P211" s="39" t="s">
        <v>15</v>
      </c>
      <c r="Q211" s="57"/>
      <c r="R211" s="49"/>
      <c r="S211" s="79"/>
      <c r="T211" s="82"/>
      <c r="U211" s="85"/>
      <c r="V211" s="70"/>
      <c r="W211" s="73"/>
      <c r="X211" s="19">
        <f>ROW()</f>
        <v>211</v>
      </c>
      <c r="Y211" s="37">
        <f>D210</f>
        <v>0</v>
      </c>
      <c r="Z211" s="38">
        <f>N210</f>
        <v>0</v>
      </c>
      <c r="AA211" s="18" t="str">
        <f t="shared" si="8"/>
        <v/>
      </c>
      <c r="AB211" s="18" t="e">
        <f>IF(#REF!=0,"","平成２６年度")</f>
        <v>#REF!</v>
      </c>
      <c r="AC211" s="18" t="e">
        <f>IF(#REF!=0,"","平成２７年度")</f>
        <v>#REF!</v>
      </c>
      <c r="AD211" s="18" t="e">
        <f>IF(#REF!=0,"","平成２８年度")</f>
        <v>#REF!</v>
      </c>
      <c r="AE211" s="18" t="e">
        <f>IF(#REF!=0,"","平成２９年度")</f>
        <v>#REF!</v>
      </c>
      <c r="AF211" s="68"/>
      <c r="AJ211" s="1"/>
      <c r="AK211" s="1"/>
      <c r="AL211" s="1"/>
      <c r="AM211" s="1"/>
      <c r="AN211" s="1"/>
      <c r="AO211" s="1"/>
      <c r="AP211" s="1"/>
    </row>
    <row r="212" spans="1:42" ht="18.399999999999999" hidden="1" customHeight="1" x14ac:dyDescent="0.15">
      <c r="A212" s="6" t="e">
        <f>AA212&amp;AB212&amp;AC212&amp;AD212&amp;AE212&amp;AF210</f>
        <v>#REF!</v>
      </c>
      <c r="B212" s="37" t="e">
        <f t="shared" si="9"/>
        <v>#REF!</v>
      </c>
      <c r="C212" s="121"/>
      <c r="D212" s="124"/>
      <c r="E212" s="115"/>
      <c r="F212" s="118"/>
      <c r="G212" s="115"/>
      <c r="H212" s="118"/>
      <c r="I212" s="115"/>
      <c r="J212" s="118"/>
      <c r="K212" s="115"/>
      <c r="L212" s="144"/>
      <c r="M212" s="144"/>
      <c r="N212" s="146"/>
      <c r="O212" s="146"/>
      <c r="P212" s="40" t="s">
        <v>14</v>
      </c>
      <c r="Q212" s="55">
        <f>SUBTOTAL(9,Q210:Q211)</f>
        <v>0</v>
      </c>
      <c r="R212" s="53"/>
      <c r="S212" s="80"/>
      <c r="T212" s="83"/>
      <c r="U212" s="86"/>
      <c r="V212" s="71"/>
      <c r="W212" s="74"/>
      <c r="X212" s="19">
        <f>ROW()</f>
        <v>212</v>
      </c>
      <c r="Y212" s="37">
        <f>D210</f>
        <v>0</v>
      </c>
      <c r="Z212" s="38">
        <f>N210</f>
        <v>0</v>
      </c>
      <c r="AA212" s="18" t="str">
        <f t="shared" si="8"/>
        <v/>
      </c>
      <c r="AB212" s="18" t="e">
        <f>IF(#REF!=0,"","平成２６年度")</f>
        <v>#REF!</v>
      </c>
      <c r="AC212" s="18" t="e">
        <f>IF(#REF!=0,"","平成２７年度")</f>
        <v>#REF!</v>
      </c>
      <c r="AD212" s="18" t="e">
        <f>IF(#REF!=0,"","平成２８年度")</f>
        <v>#REF!</v>
      </c>
      <c r="AE212" s="18" t="e">
        <f>IF(#REF!=0,"","平成２９年度")</f>
        <v>#REF!</v>
      </c>
      <c r="AF212" s="68"/>
      <c r="AJ212" s="1"/>
      <c r="AK212" s="1"/>
      <c r="AL212" s="1"/>
      <c r="AM212" s="1"/>
      <c r="AN212" s="1"/>
      <c r="AO212" s="1"/>
      <c r="AP212" s="1"/>
    </row>
    <row r="213" spans="1:42" ht="18.399999999999999" hidden="1" customHeight="1" x14ac:dyDescent="0.15">
      <c r="A213" s="6" t="e">
        <f>AA215&amp;AB215&amp;AC215&amp;AD215&amp;AE215&amp;AF213</f>
        <v>#REF!</v>
      </c>
      <c r="B213" s="37" t="e">
        <f t="shared" si="9"/>
        <v>#REF!</v>
      </c>
      <c r="C213" s="119">
        <v>68</v>
      </c>
      <c r="D213" s="122"/>
      <c r="E213" s="113"/>
      <c r="F213" s="116" t="s">
        <v>18</v>
      </c>
      <c r="G213" s="113"/>
      <c r="H213" s="116" t="s">
        <v>18</v>
      </c>
      <c r="I213" s="113"/>
      <c r="J213" s="116" t="str">
        <f>IF(D213="","","-")</f>
        <v/>
      </c>
      <c r="K213" s="113"/>
      <c r="L213" s="142"/>
      <c r="M213" s="142"/>
      <c r="N213" s="75"/>
      <c r="O213" s="75"/>
      <c r="P213" s="20" t="s">
        <v>17</v>
      </c>
      <c r="Q213" s="56"/>
      <c r="R213" s="54"/>
      <c r="S213" s="78"/>
      <c r="T213" s="81"/>
      <c r="U213" s="84" t="s">
        <v>16</v>
      </c>
      <c r="V213" s="69"/>
      <c r="W213" s="72"/>
      <c r="X213" s="19">
        <f>ROW()</f>
        <v>213</v>
      </c>
      <c r="Y213" s="37">
        <f>D213</f>
        <v>0</v>
      </c>
      <c r="Z213" s="38">
        <f>N213</f>
        <v>0</v>
      </c>
      <c r="AA213" s="18" t="str">
        <f t="shared" si="8"/>
        <v/>
      </c>
      <c r="AB213" s="18" t="e">
        <f>IF(#REF!=0,"","平成２６年度")</f>
        <v>#REF!</v>
      </c>
      <c r="AC213" s="18" t="e">
        <f>IF(#REF!=0,"","平成２７年度")</f>
        <v>#REF!</v>
      </c>
      <c r="AD213" s="18" t="e">
        <f>IF(#REF!=0,"","平成２８年度")</f>
        <v>#REF!</v>
      </c>
      <c r="AE213" s="18" t="e">
        <f>IF(#REF!=0,"","平成２９年度")</f>
        <v>#REF!</v>
      </c>
      <c r="AF213" s="68" t="str">
        <f>IF(E213="","",IF(E213="A","復興庁",IF(E213="B","文部科学省",IF(E213="C","国土交通省",))))</f>
        <v/>
      </c>
      <c r="AJ213" s="1"/>
      <c r="AK213" s="1"/>
      <c r="AL213" s="1"/>
      <c r="AM213" s="1"/>
      <c r="AN213" s="1"/>
      <c r="AO213" s="1"/>
      <c r="AP213" s="1"/>
    </row>
    <row r="214" spans="1:42" ht="18.399999999999999" hidden="1" customHeight="1" x14ac:dyDescent="0.15">
      <c r="A214" s="6" t="e">
        <f>AA214&amp;AB214&amp;AC214&amp;AD214&amp;AE214&amp;AF213</f>
        <v>#REF!</v>
      </c>
      <c r="B214" s="37" t="e">
        <f t="shared" si="9"/>
        <v>#REF!</v>
      </c>
      <c r="C214" s="120"/>
      <c r="D214" s="123"/>
      <c r="E214" s="114"/>
      <c r="F214" s="117"/>
      <c r="G214" s="114"/>
      <c r="H214" s="117"/>
      <c r="I214" s="114"/>
      <c r="J214" s="117"/>
      <c r="K214" s="114"/>
      <c r="L214" s="143"/>
      <c r="M214" s="143"/>
      <c r="N214" s="145"/>
      <c r="O214" s="145"/>
      <c r="P214" s="39" t="s">
        <v>15</v>
      </c>
      <c r="Q214" s="57"/>
      <c r="R214" s="49"/>
      <c r="S214" s="79"/>
      <c r="T214" s="82"/>
      <c r="U214" s="85"/>
      <c r="V214" s="70"/>
      <c r="W214" s="73"/>
      <c r="X214" s="19">
        <f>ROW()</f>
        <v>214</v>
      </c>
      <c r="Y214" s="37">
        <f>D213</f>
        <v>0</v>
      </c>
      <c r="Z214" s="38">
        <f>N213</f>
        <v>0</v>
      </c>
      <c r="AA214" s="18" t="str">
        <f t="shared" si="8"/>
        <v/>
      </c>
      <c r="AB214" s="18" t="e">
        <f>IF(#REF!=0,"","平成２６年度")</f>
        <v>#REF!</v>
      </c>
      <c r="AC214" s="18" t="e">
        <f>IF(#REF!=0,"","平成２７年度")</f>
        <v>#REF!</v>
      </c>
      <c r="AD214" s="18" t="e">
        <f>IF(#REF!=0,"","平成２８年度")</f>
        <v>#REF!</v>
      </c>
      <c r="AE214" s="18" t="e">
        <f>IF(#REF!=0,"","平成２９年度")</f>
        <v>#REF!</v>
      </c>
      <c r="AF214" s="68"/>
      <c r="AJ214" s="1"/>
      <c r="AK214" s="1"/>
      <c r="AL214" s="1"/>
      <c r="AM214" s="1"/>
      <c r="AN214" s="1"/>
      <c r="AO214" s="1"/>
      <c r="AP214" s="1"/>
    </row>
    <row r="215" spans="1:42" ht="18.399999999999999" hidden="1" customHeight="1" x14ac:dyDescent="0.15">
      <c r="A215" s="6" t="e">
        <f>AA215&amp;AB215&amp;AC215&amp;AD215&amp;AE215&amp;AF213</f>
        <v>#REF!</v>
      </c>
      <c r="B215" s="37" t="e">
        <f t="shared" si="9"/>
        <v>#REF!</v>
      </c>
      <c r="C215" s="121"/>
      <c r="D215" s="124"/>
      <c r="E215" s="115"/>
      <c r="F215" s="118"/>
      <c r="G215" s="115"/>
      <c r="H215" s="118"/>
      <c r="I215" s="115"/>
      <c r="J215" s="118"/>
      <c r="K215" s="115"/>
      <c r="L215" s="144"/>
      <c r="M215" s="144"/>
      <c r="N215" s="146"/>
      <c r="O215" s="146"/>
      <c r="P215" s="40" t="s">
        <v>14</v>
      </c>
      <c r="Q215" s="55">
        <f>SUBTOTAL(9,Q213:Q214)</f>
        <v>0</v>
      </c>
      <c r="R215" s="53"/>
      <c r="S215" s="80"/>
      <c r="T215" s="83"/>
      <c r="U215" s="86"/>
      <c r="V215" s="71"/>
      <c r="W215" s="74"/>
      <c r="X215" s="19">
        <f>ROW()</f>
        <v>215</v>
      </c>
      <c r="Y215" s="37">
        <f>D213</f>
        <v>0</v>
      </c>
      <c r="Z215" s="38">
        <f>N213</f>
        <v>0</v>
      </c>
      <c r="AA215" s="18" t="str">
        <f t="shared" si="8"/>
        <v/>
      </c>
      <c r="AB215" s="18" t="e">
        <f>IF(#REF!=0,"","平成２６年度")</f>
        <v>#REF!</v>
      </c>
      <c r="AC215" s="18" t="e">
        <f>IF(#REF!=0,"","平成２７年度")</f>
        <v>#REF!</v>
      </c>
      <c r="AD215" s="18" t="e">
        <f>IF(#REF!=0,"","平成２８年度")</f>
        <v>#REF!</v>
      </c>
      <c r="AE215" s="18" t="e">
        <f>IF(#REF!=0,"","平成２９年度")</f>
        <v>#REF!</v>
      </c>
      <c r="AF215" s="68"/>
      <c r="AJ215" s="1"/>
      <c r="AK215" s="1"/>
      <c r="AL215" s="1"/>
      <c r="AM215" s="1"/>
      <c r="AN215" s="1"/>
      <c r="AO215" s="1"/>
      <c r="AP215" s="1"/>
    </row>
    <row r="216" spans="1:42" ht="18.399999999999999" hidden="1" customHeight="1" x14ac:dyDescent="0.15">
      <c r="A216" s="6" t="e">
        <f>AA218&amp;AB218&amp;AC218&amp;AD218&amp;AE218&amp;AF216</f>
        <v>#REF!</v>
      </c>
      <c r="B216" s="37" t="e">
        <f t="shared" si="9"/>
        <v>#REF!</v>
      </c>
      <c r="C216" s="119">
        <v>69</v>
      </c>
      <c r="D216" s="122"/>
      <c r="E216" s="113"/>
      <c r="F216" s="116" t="s">
        <v>18</v>
      </c>
      <c r="G216" s="113"/>
      <c r="H216" s="116" t="s">
        <v>18</v>
      </c>
      <c r="I216" s="113"/>
      <c r="J216" s="116" t="str">
        <f>IF(D216="","","-")</f>
        <v/>
      </c>
      <c r="K216" s="113"/>
      <c r="L216" s="142"/>
      <c r="M216" s="142"/>
      <c r="N216" s="75"/>
      <c r="O216" s="75"/>
      <c r="P216" s="20" t="s">
        <v>17</v>
      </c>
      <c r="Q216" s="56"/>
      <c r="R216" s="54"/>
      <c r="S216" s="78"/>
      <c r="T216" s="81"/>
      <c r="U216" s="84" t="s">
        <v>16</v>
      </c>
      <c r="V216" s="69"/>
      <c r="W216" s="72"/>
      <c r="X216" s="19">
        <f>ROW()</f>
        <v>216</v>
      </c>
      <c r="Y216" s="37">
        <f>D216</f>
        <v>0</v>
      </c>
      <c r="Z216" s="38">
        <f>N216</f>
        <v>0</v>
      </c>
      <c r="AA216" s="18" t="str">
        <f t="shared" si="8"/>
        <v/>
      </c>
      <c r="AB216" s="18" t="e">
        <f>IF(#REF!=0,"","平成２６年度")</f>
        <v>#REF!</v>
      </c>
      <c r="AC216" s="18" t="e">
        <f>IF(#REF!=0,"","平成２７年度")</f>
        <v>#REF!</v>
      </c>
      <c r="AD216" s="18" t="e">
        <f>IF(#REF!=0,"","平成２８年度")</f>
        <v>#REF!</v>
      </c>
      <c r="AE216" s="18" t="e">
        <f>IF(#REF!=0,"","平成２９年度")</f>
        <v>#REF!</v>
      </c>
      <c r="AF216" s="68" t="str">
        <f>IF(E216="","",IF(E216="A","復興庁",IF(E216="B","文部科学省",IF(E216="C","国土交通省",))))</f>
        <v/>
      </c>
      <c r="AJ216" s="1"/>
      <c r="AK216" s="1"/>
      <c r="AL216" s="1"/>
      <c r="AM216" s="1"/>
      <c r="AN216" s="1"/>
      <c r="AO216" s="1"/>
      <c r="AP216" s="1"/>
    </row>
    <row r="217" spans="1:42" ht="18.399999999999999" hidden="1" customHeight="1" x14ac:dyDescent="0.15">
      <c r="A217" s="6" t="e">
        <f>AA217&amp;AB217&amp;AC217&amp;AD217&amp;AE217&amp;AF216</f>
        <v>#REF!</v>
      </c>
      <c r="B217" s="37" t="e">
        <f t="shared" si="9"/>
        <v>#REF!</v>
      </c>
      <c r="C217" s="120"/>
      <c r="D217" s="123"/>
      <c r="E217" s="114"/>
      <c r="F217" s="117"/>
      <c r="G217" s="114"/>
      <c r="H217" s="117"/>
      <c r="I217" s="114"/>
      <c r="J217" s="117"/>
      <c r="K217" s="114"/>
      <c r="L217" s="143"/>
      <c r="M217" s="143"/>
      <c r="N217" s="145"/>
      <c r="O217" s="145"/>
      <c r="P217" s="39" t="s">
        <v>15</v>
      </c>
      <c r="Q217" s="57"/>
      <c r="R217" s="49"/>
      <c r="S217" s="79"/>
      <c r="T217" s="82"/>
      <c r="U217" s="85"/>
      <c r="V217" s="70"/>
      <c r="W217" s="73"/>
      <c r="X217" s="19">
        <f>ROW()</f>
        <v>217</v>
      </c>
      <c r="Y217" s="37">
        <f>D216</f>
        <v>0</v>
      </c>
      <c r="Z217" s="38">
        <f>N216</f>
        <v>0</v>
      </c>
      <c r="AA217" s="18" t="str">
        <f t="shared" si="8"/>
        <v/>
      </c>
      <c r="AB217" s="18" t="e">
        <f>IF(#REF!=0,"","平成２６年度")</f>
        <v>#REF!</v>
      </c>
      <c r="AC217" s="18" t="e">
        <f>IF(#REF!=0,"","平成２７年度")</f>
        <v>#REF!</v>
      </c>
      <c r="AD217" s="18" t="e">
        <f>IF(#REF!=0,"","平成２８年度")</f>
        <v>#REF!</v>
      </c>
      <c r="AE217" s="18" t="e">
        <f>IF(#REF!=0,"","平成２９年度")</f>
        <v>#REF!</v>
      </c>
      <c r="AF217" s="68"/>
      <c r="AJ217" s="1"/>
      <c r="AK217" s="1"/>
      <c r="AL217" s="1"/>
      <c r="AM217" s="1"/>
      <c r="AN217" s="1"/>
      <c r="AO217" s="1"/>
      <c r="AP217" s="1"/>
    </row>
    <row r="218" spans="1:42" ht="18.399999999999999" hidden="1" customHeight="1" x14ac:dyDescent="0.15">
      <c r="A218" s="6" t="e">
        <f>AA218&amp;AB218&amp;AC218&amp;AD218&amp;AE218&amp;AF216</f>
        <v>#REF!</v>
      </c>
      <c r="B218" s="37" t="e">
        <f t="shared" si="9"/>
        <v>#REF!</v>
      </c>
      <c r="C218" s="121"/>
      <c r="D218" s="124"/>
      <c r="E218" s="115"/>
      <c r="F218" s="118"/>
      <c r="G218" s="115"/>
      <c r="H218" s="118"/>
      <c r="I218" s="115"/>
      <c r="J218" s="118"/>
      <c r="K218" s="115"/>
      <c r="L218" s="144"/>
      <c r="M218" s="144"/>
      <c r="N218" s="146"/>
      <c r="O218" s="146"/>
      <c r="P218" s="40" t="s">
        <v>14</v>
      </c>
      <c r="Q218" s="55">
        <f>SUBTOTAL(9,Q216:Q217)</f>
        <v>0</v>
      </c>
      <c r="R218" s="53"/>
      <c r="S218" s="80"/>
      <c r="T218" s="83"/>
      <c r="U218" s="86"/>
      <c r="V218" s="71"/>
      <c r="W218" s="74"/>
      <c r="X218" s="19">
        <f>ROW()</f>
        <v>218</v>
      </c>
      <c r="Y218" s="37">
        <f>D216</f>
        <v>0</v>
      </c>
      <c r="Z218" s="38">
        <f>N216</f>
        <v>0</v>
      </c>
      <c r="AA218" s="18" t="str">
        <f t="shared" si="8"/>
        <v/>
      </c>
      <c r="AB218" s="18" t="e">
        <f>IF(#REF!=0,"","平成２６年度")</f>
        <v>#REF!</v>
      </c>
      <c r="AC218" s="18" t="e">
        <f>IF(#REF!=0,"","平成２７年度")</f>
        <v>#REF!</v>
      </c>
      <c r="AD218" s="18" t="e">
        <f>IF(#REF!=0,"","平成２８年度")</f>
        <v>#REF!</v>
      </c>
      <c r="AE218" s="18" t="e">
        <f>IF(#REF!=0,"","平成２９年度")</f>
        <v>#REF!</v>
      </c>
      <c r="AF218" s="68"/>
      <c r="AJ218" s="1"/>
      <c r="AK218" s="1"/>
      <c r="AL218" s="1"/>
      <c r="AM218" s="1"/>
      <c r="AN218" s="1"/>
      <c r="AO218" s="1"/>
      <c r="AP218" s="1"/>
    </row>
    <row r="219" spans="1:42" ht="18.399999999999999" hidden="1" customHeight="1" x14ac:dyDescent="0.15">
      <c r="A219" s="6" t="e">
        <f>AA221&amp;AB221&amp;AC221&amp;AD221&amp;AE221&amp;AF219</f>
        <v>#REF!</v>
      </c>
      <c r="B219" s="37" t="e">
        <f t="shared" si="9"/>
        <v>#REF!</v>
      </c>
      <c r="C219" s="119">
        <v>70</v>
      </c>
      <c r="D219" s="122"/>
      <c r="E219" s="113"/>
      <c r="F219" s="116" t="s">
        <v>18</v>
      </c>
      <c r="G219" s="113"/>
      <c r="H219" s="116" t="s">
        <v>18</v>
      </c>
      <c r="I219" s="113"/>
      <c r="J219" s="116" t="str">
        <f>IF(D219="","","-")</f>
        <v/>
      </c>
      <c r="K219" s="113"/>
      <c r="L219" s="142"/>
      <c r="M219" s="142"/>
      <c r="N219" s="75"/>
      <c r="O219" s="75"/>
      <c r="P219" s="20" t="s">
        <v>17</v>
      </c>
      <c r="Q219" s="56"/>
      <c r="R219" s="54"/>
      <c r="S219" s="78"/>
      <c r="T219" s="81"/>
      <c r="U219" s="84" t="s">
        <v>16</v>
      </c>
      <c r="V219" s="69"/>
      <c r="W219" s="72"/>
      <c r="X219" s="19">
        <f>ROW()</f>
        <v>219</v>
      </c>
      <c r="Y219" s="37">
        <f>D219</f>
        <v>0</v>
      </c>
      <c r="Z219" s="38">
        <f>N219</f>
        <v>0</v>
      </c>
      <c r="AA219" s="18" t="str">
        <f t="shared" si="8"/>
        <v/>
      </c>
      <c r="AB219" s="18" t="e">
        <f>IF(#REF!=0,"","平成２６年度")</f>
        <v>#REF!</v>
      </c>
      <c r="AC219" s="18" t="e">
        <f>IF(#REF!=0,"","平成２７年度")</f>
        <v>#REF!</v>
      </c>
      <c r="AD219" s="18" t="e">
        <f>IF(#REF!=0,"","平成２８年度")</f>
        <v>#REF!</v>
      </c>
      <c r="AE219" s="18" t="e">
        <f>IF(#REF!=0,"","平成２９年度")</f>
        <v>#REF!</v>
      </c>
      <c r="AF219" s="68" t="str">
        <f>IF(E219="","",IF(E219="A","復興庁",IF(E219="B","文部科学省",IF(E219="C","国土交通省",))))</f>
        <v/>
      </c>
      <c r="AJ219" s="1"/>
      <c r="AK219" s="1"/>
      <c r="AL219" s="1"/>
      <c r="AM219" s="1"/>
      <c r="AN219" s="1"/>
      <c r="AO219" s="1"/>
      <c r="AP219" s="1"/>
    </row>
    <row r="220" spans="1:42" ht="18.399999999999999" hidden="1" customHeight="1" x14ac:dyDescent="0.15">
      <c r="A220" s="6" t="e">
        <f>AA220&amp;AB220&amp;AC220&amp;AD220&amp;AE220&amp;AF219</f>
        <v>#REF!</v>
      </c>
      <c r="B220" s="37" t="e">
        <f t="shared" si="9"/>
        <v>#REF!</v>
      </c>
      <c r="C220" s="120"/>
      <c r="D220" s="123"/>
      <c r="E220" s="114"/>
      <c r="F220" s="117"/>
      <c r="G220" s="114"/>
      <c r="H220" s="117"/>
      <c r="I220" s="114"/>
      <c r="J220" s="117"/>
      <c r="K220" s="114"/>
      <c r="L220" s="143"/>
      <c r="M220" s="143"/>
      <c r="N220" s="145"/>
      <c r="O220" s="145"/>
      <c r="P220" s="39" t="s">
        <v>15</v>
      </c>
      <c r="Q220" s="57"/>
      <c r="R220" s="49"/>
      <c r="S220" s="79"/>
      <c r="T220" s="82"/>
      <c r="U220" s="85"/>
      <c r="V220" s="70"/>
      <c r="W220" s="73"/>
      <c r="X220" s="19">
        <f>ROW()</f>
        <v>220</v>
      </c>
      <c r="Y220" s="37">
        <f>D219</f>
        <v>0</v>
      </c>
      <c r="Z220" s="38">
        <f>N219</f>
        <v>0</v>
      </c>
      <c r="AA220" s="18" t="str">
        <f t="shared" si="8"/>
        <v/>
      </c>
      <c r="AB220" s="18" t="e">
        <f>IF(#REF!=0,"","平成２６年度")</f>
        <v>#REF!</v>
      </c>
      <c r="AC220" s="18" t="e">
        <f>IF(#REF!=0,"","平成２７年度")</f>
        <v>#REF!</v>
      </c>
      <c r="AD220" s="18" t="e">
        <f>IF(#REF!=0,"","平成２８年度")</f>
        <v>#REF!</v>
      </c>
      <c r="AE220" s="18" t="e">
        <f>IF(#REF!=0,"","平成２９年度")</f>
        <v>#REF!</v>
      </c>
      <c r="AF220" s="68"/>
      <c r="AJ220" s="1"/>
      <c r="AK220" s="1"/>
      <c r="AL220" s="1"/>
      <c r="AM220" s="1"/>
      <c r="AN220" s="1"/>
      <c r="AO220" s="1"/>
      <c r="AP220" s="1"/>
    </row>
    <row r="221" spans="1:42" ht="18.399999999999999" hidden="1" customHeight="1" x14ac:dyDescent="0.15">
      <c r="A221" s="6" t="e">
        <f>AA221&amp;AB221&amp;AC221&amp;AD221&amp;AE221&amp;AF219</f>
        <v>#REF!</v>
      </c>
      <c r="B221" s="37" t="e">
        <f t="shared" si="9"/>
        <v>#REF!</v>
      </c>
      <c r="C221" s="121"/>
      <c r="D221" s="124"/>
      <c r="E221" s="115"/>
      <c r="F221" s="118"/>
      <c r="G221" s="115"/>
      <c r="H221" s="118"/>
      <c r="I221" s="115"/>
      <c r="J221" s="118"/>
      <c r="K221" s="115"/>
      <c r="L221" s="144"/>
      <c r="M221" s="144"/>
      <c r="N221" s="146"/>
      <c r="O221" s="146"/>
      <c r="P221" s="40" t="s">
        <v>14</v>
      </c>
      <c r="Q221" s="55">
        <f>SUBTOTAL(9,Q219:Q220)</f>
        <v>0</v>
      </c>
      <c r="R221" s="53"/>
      <c r="S221" s="80"/>
      <c r="T221" s="83"/>
      <c r="U221" s="86"/>
      <c r="V221" s="71"/>
      <c r="W221" s="74"/>
      <c r="X221" s="19">
        <f>ROW()</f>
        <v>221</v>
      </c>
      <c r="Y221" s="37">
        <f>D219</f>
        <v>0</v>
      </c>
      <c r="Z221" s="38">
        <f>N219</f>
        <v>0</v>
      </c>
      <c r="AA221" s="18" t="str">
        <f t="shared" si="8"/>
        <v/>
      </c>
      <c r="AB221" s="18" t="e">
        <f>IF(#REF!=0,"","平成２６年度")</f>
        <v>#REF!</v>
      </c>
      <c r="AC221" s="18" t="e">
        <f>IF(#REF!=0,"","平成２７年度")</f>
        <v>#REF!</v>
      </c>
      <c r="AD221" s="18" t="e">
        <f>IF(#REF!=0,"","平成２８年度")</f>
        <v>#REF!</v>
      </c>
      <c r="AE221" s="18" t="e">
        <f>IF(#REF!=0,"","平成２９年度")</f>
        <v>#REF!</v>
      </c>
      <c r="AF221" s="68"/>
      <c r="AJ221" s="1"/>
      <c r="AK221" s="1"/>
      <c r="AL221" s="1"/>
      <c r="AM221" s="1"/>
      <c r="AN221" s="1"/>
      <c r="AO221" s="1"/>
      <c r="AP221" s="1"/>
    </row>
    <row r="222" spans="1:42" ht="18.399999999999999" hidden="1" customHeight="1" x14ac:dyDescent="0.15">
      <c r="A222" s="6" t="e">
        <f>AA224&amp;AB224&amp;AC224&amp;AD224&amp;AE224&amp;AF222</f>
        <v>#REF!</v>
      </c>
      <c r="B222" s="37" t="e">
        <f t="shared" si="9"/>
        <v>#REF!</v>
      </c>
      <c r="C222" s="119">
        <v>71</v>
      </c>
      <c r="D222" s="122"/>
      <c r="E222" s="113"/>
      <c r="F222" s="116" t="s">
        <v>20</v>
      </c>
      <c r="G222" s="113"/>
      <c r="H222" s="116" t="s">
        <v>20</v>
      </c>
      <c r="I222" s="113"/>
      <c r="J222" s="116" t="str">
        <f>IF(D222="","","-")</f>
        <v/>
      </c>
      <c r="K222" s="113"/>
      <c r="L222" s="142"/>
      <c r="M222" s="142"/>
      <c r="N222" s="75"/>
      <c r="O222" s="75"/>
      <c r="P222" s="20" t="s">
        <v>17</v>
      </c>
      <c r="Q222" s="56"/>
      <c r="R222" s="54"/>
      <c r="S222" s="78"/>
      <c r="T222" s="81"/>
      <c r="U222" s="84" t="s">
        <v>19</v>
      </c>
      <c r="V222" s="69"/>
      <c r="W222" s="72"/>
      <c r="X222" s="19">
        <f>ROW()</f>
        <v>222</v>
      </c>
      <c r="Y222" s="37">
        <f>D222</f>
        <v>0</v>
      </c>
      <c r="Z222" s="38">
        <f>N222</f>
        <v>0</v>
      </c>
      <c r="AA222" s="18" t="str">
        <f t="shared" si="8"/>
        <v/>
      </c>
      <c r="AB222" s="18" t="e">
        <f>IF(#REF!=0,"","平成２６年度")</f>
        <v>#REF!</v>
      </c>
      <c r="AC222" s="18" t="e">
        <f>IF(#REF!=0,"","平成２７年度")</f>
        <v>#REF!</v>
      </c>
      <c r="AD222" s="18" t="e">
        <f>IF(#REF!=0,"","平成２８年度")</f>
        <v>#REF!</v>
      </c>
      <c r="AE222" s="18" t="e">
        <f>IF(#REF!=0,"","平成２９年度")</f>
        <v>#REF!</v>
      </c>
      <c r="AF222" s="68" t="str">
        <f>IF(E222="","",IF(E222="A","復興庁",IF(E222="B","文部科学省",IF(E222="C","国土交通省",))))</f>
        <v/>
      </c>
      <c r="AJ222" s="1"/>
      <c r="AK222" s="1"/>
      <c r="AL222" s="1"/>
      <c r="AM222" s="1"/>
      <c r="AN222" s="1"/>
      <c r="AO222" s="1"/>
      <c r="AP222" s="1"/>
    </row>
    <row r="223" spans="1:42" ht="18.399999999999999" hidden="1" customHeight="1" x14ac:dyDescent="0.15">
      <c r="A223" s="6" t="e">
        <f>AA223&amp;AB223&amp;AC223&amp;AD223&amp;AE223&amp;AF222</f>
        <v>#REF!</v>
      </c>
      <c r="B223" s="37" t="e">
        <f t="shared" si="9"/>
        <v>#REF!</v>
      </c>
      <c r="C223" s="120"/>
      <c r="D223" s="123"/>
      <c r="E223" s="114"/>
      <c r="F223" s="117"/>
      <c r="G223" s="114"/>
      <c r="H223" s="117"/>
      <c r="I223" s="114"/>
      <c r="J223" s="117"/>
      <c r="K223" s="114"/>
      <c r="L223" s="143"/>
      <c r="M223" s="143"/>
      <c r="N223" s="145"/>
      <c r="O223" s="145"/>
      <c r="P223" s="39" t="s">
        <v>15</v>
      </c>
      <c r="Q223" s="57"/>
      <c r="R223" s="49"/>
      <c r="S223" s="79"/>
      <c r="T223" s="82"/>
      <c r="U223" s="85"/>
      <c r="V223" s="70"/>
      <c r="W223" s="73"/>
      <c r="X223" s="19">
        <f>ROW()</f>
        <v>223</v>
      </c>
      <c r="Y223" s="37">
        <f>D222</f>
        <v>0</v>
      </c>
      <c r="Z223" s="38">
        <f>N222</f>
        <v>0</v>
      </c>
      <c r="AA223" s="18" t="str">
        <f t="shared" si="8"/>
        <v/>
      </c>
      <c r="AB223" s="18" t="e">
        <f>IF(#REF!=0,"","平成２６年度")</f>
        <v>#REF!</v>
      </c>
      <c r="AC223" s="18" t="e">
        <f>IF(#REF!=0,"","平成２７年度")</f>
        <v>#REF!</v>
      </c>
      <c r="AD223" s="18" t="e">
        <f>IF(#REF!=0,"","平成２８年度")</f>
        <v>#REF!</v>
      </c>
      <c r="AE223" s="18" t="e">
        <f>IF(#REF!=0,"","平成２９年度")</f>
        <v>#REF!</v>
      </c>
      <c r="AF223" s="68"/>
      <c r="AJ223" s="1"/>
      <c r="AK223" s="1"/>
      <c r="AL223" s="1"/>
      <c r="AM223" s="1"/>
      <c r="AN223" s="1"/>
      <c r="AO223" s="1"/>
      <c r="AP223" s="1"/>
    </row>
    <row r="224" spans="1:42" ht="18.399999999999999" hidden="1" customHeight="1" x14ac:dyDescent="0.15">
      <c r="A224" s="6" t="e">
        <f>AA224&amp;AB224&amp;AC224&amp;AD224&amp;AE224&amp;AF222</f>
        <v>#REF!</v>
      </c>
      <c r="B224" s="37" t="e">
        <f t="shared" si="9"/>
        <v>#REF!</v>
      </c>
      <c r="C224" s="121"/>
      <c r="D224" s="124"/>
      <c r="E224" s="115"/>
      <c r="F224" s="118"/>
      <c r="G224" s="115"/>
      <c r="H224" s="118"/>
      <c r="I224" s="115"/>
      <c r="J224" s="118"/>
      <c r="K224" s="115"/>
      <c r="L224" s="144"/>
      <c r="M224" s="144"/>
      <c r="N224" s="146"/>
      <c r="O224" s="146"/>
      <c r="P224" s="40" t="s">
        <v>14</v>
      </c>
      <c r="Q224" s="55">
        <f>SUBTOTAL(9,Q222:Q223)</f>
        <v>0</v>
      </c>
      <c r="R224" s="53"/>
      <c r="S224" s="80"/>
      <c r="T224" s="83"/>
      <c r="U224" s="86"/>
      <c r="V224" s="71"/>
      <c r="W224" s="74"/>
      <c r="X224" s="19">
        <f>ROW()</f>
        <v>224</v>
      </c>
      <c r="Y224" s="37">
        <f>D222</f>
        <v>0</v>
      </c>
      <c r="Z224" s="38">
        <f>N222</f>
        <v>0</v>
      </c>
      <c r="AA224" s="18" t="str">
        <f t="shared" si="8"/>
        <v/>
      </c>
      <c r="AB224" s="18" t="e">
        <f>IF(#REF!=0,"","平成２６年度")</f>
        <v>#REF!</v>
      </c>
      <c r="AC224" s="18" t="e">
        <f>IF(#REF!=0,"","平成２７年度")</f>
        <v>#REF!</v>
      </c>
      <c r="AD224" s="18" t="e">
        <f>IF(#REF!=0,"","平成２８年度")</f>
        <v>#REF!</v>
      </c>
      <c r="AE224" s="18" t="e">
        <f>IF(#REF!=0,"","平成２９年度")</f>
        <v>#REF!</v>
      </c>
      <c r="AF224" s="68"/>
      <c r="AJ224" s="1"/>
      <c r="AK224" s="1"/>
      <c r="AL224" s="1"/>
      <c r="AM224" s="1"/>
      <c r="AN224" s="1"/>
      <c r="AO224" s="1"/>
      <c r="AP224" s="1"/>
    </row>
    <row r="225" spans="1:42" ht="18.399999999999999" hidden="1" customHeight="1" x14ac:dyDescent="0.15">
      <c r="A225" s="6" t="e">
        <f>AA227&amp;AB227&amp;AC227&amp;AD227&amp;AE227&amp;AF225</f>
        <v>#REF!</v>
      </c>
      <c r="B225" s="37" t="e">
        <f t="shared" si="9"/>
        <v>#REF!</v>
      </c>
      <c r="C225" s="119">
        <v>72</v>
      </c>
      <c r="D225" s="122"/>
      <c r="E225" s="113"/>
      <c r="F225" s="116" t="s">
        <v>20</v>
      </c>
      <c r="G225" s="113"/>
      <c r="H225" s="116" t="s">
        <v>20</v>
      </c>
      <c r="I225" s="113"/>
      <c r="J225" s="116" t="str">
        <f>IF(D225="","","-")</f>
        <v/>
      </c>
      <c r="K225" s="113"/>
      <c r="L225" s="142"/>
      <c r="M225" s="142"/>
      <c r="N225" s="75"/>
      <c r="O225" s="75"/>
      <c r="P225" s="20" t="s">
        <v>17</v>
      </c>
      <c r="Q225" s="56"/>
      <c r="R225" s="54"/>
      <c r="S225" s="78"/>
      <c r="T225" s="81"/>
      <c r="U225" s="84" t="s">
        <v>19</v>
      </c>
      <c r="V225" s="69"/>
      <c r="W225" s="72"/>
      <c r="X225" s="19">
        <f>ROW()</f>
        <v>225</v>
      </c>
      <c r="Y225" s="37">
        <f>D225</f>
        <v>0</v>
      </c>
      <c r="Z225" s="38">
        <f>N225</f>
        <v>0</v>
      </c>
      <c r="AA225" s="18" t="str">
        <f t="shared" si="8"/>
        <v/>
      </c>
      <c r="AB225" s="18" t="e">
        <f>IF(#REF!=0,"","平成２６年度")</f>
        <v>#REF!</v>
      </c>
      <c r="AC225" s="18" t="e">
        <f>IF(#REF!=0,"","平成２７年度")</f>
        <v>#REF!</v>
      </c>
      <c r="AD225" s="18" t="e">
        <f>IF(#REF!=0,"","平成２８年度")</f>
        <v>#REF!</v>
      </c>
      <c r="AE225" s="18" t="e">
        <f>IF(#REF!=0,"","平成２９年度")</f>
        <v>#REF!</v>
      </c>
      <c r="AF225" s="68" t="str">
        <f>IF(E225="","",IF(E225="A","復興庁",IF(E225="B","文部科学省",IF(E225="C","国土交通省",))))</f>
        <v/>
      </c>
      <c r="AJ225" s="1"/>
      <c r="AK225" s="1"/>
      <c r="AL225" s="1"/>
      <c r="AM225" s="1"/>
      <c r="AN225" s="1"/>
      <c r="AO225" s="1"/>
      <c r="AP225" s="1"/>
    </row>
    <row r="226" spans="1:42" ht="18.399999999999999" hidden="1" customHeight="1" x14ac:dyDescent="0.15">
      <c r="A226" s="6" t="e">
        <f>AA226&amp;AB226&amp;AC226&amp;AD226&amp;AE226&amp;AF225</f>
        <v>#REF!</v>
      </c>
      <c r="B226" s="37" t="e">
        <f t="shared" si="9"/>
        <v>#REF!</v>
      </c>
      <c r="C226" s="120"/>
      <c r="D226" s="123"/>
      <c r="E226" s="114"/>
      <c r="F226" s="117"/>
      <c r="G226" s="114"/>
      <c r="H226" s="117"/>
      <c r="I226" s="114"/>
      <c r="J226" s="117"/>
      <c r="K226" s="114"/>
      <c r="L226" s="143"/>
      <c r="M226" s="143"/>
      <c r="N226" s="145"/>
      <c r="O226" s="145"/>
      <c r="P226" s="39" t="s">
        <v>15</v>
      </c>
      <c r="Q226" s="57"/>
      <c r="R226" s="49"/>
      <c r="S226" s="79"/>
      <c r="T226" s="82"/>
      <c r="U226" s="85"/>
      <c r="V226" s="70"/>
      <c r="W226" s="73"/>
      <c r="X226" s="19">
        <f>ROW()</f>
        <v>226</v>
      </c>
      <c r="Y226" s="37">
        <f>D225</f>
        <v>0</v>
      </c>
      <c r="Z226" s="38">
        <f>N225</f>
        <v>0</v>
      </c>
      <c r="AA226" s="18" t="str">
        <f t="shared" si="8"/>
        <v/>
      </c>
      <c r="AB226" s="18" t="e">
        <f>IF(#REF!=0,"","平成２６年度")</f>
        <v>#REF!</v>
      </c>
      <c r="AC226" s="18" t="e">
        <f>IF(#REF!=0,"","平成２７年度")</f>
        <v>#REF!</v>
      </c>
      <c r="AD226" s="18" t="e">
        <f>IF(#REF!=0,"","平成２８年度")</f>
        <v>#REF!</v>
      </c>
      <c r="AE226" s="18" t="e">
        <f>IF(#REF!=0,"","平成２９年度")</f>
        <v>#REF!</v>
      </c>
      <c r="AF226" s="68"/>
      <c r="AJ226" s="1"/>
      <c r="AK226" s="1"/>
      <c r="AL226" s="1"/>
      <c r="AM226" s="1"/>
      <c r="AN226" s="1"/>
      <c r="AO226" s="1"/>
      <c r="AP226" s="1"/>
    </row>
    <row r="227" spans="1:42" ht="18.399999999999999" hidden="1" customHeight="1" x14ac:dyDescent="0.15">
      <c r="A227" s="6" t="e">
        <f>AA227&amp;AB227&amp;AC227&amp;AD227&amp;AE227&amp;AF225</f>
        <v>#REF!</v>
      </c>
      <c r="B227" s="37" t="e">
        <f t="shared" si="9"/>
        <v>#REF!</v>
      </c>
      <c r="C227" s="121"/>
      <c r="D227" s="124"/>
      <c r="E227" s="115"/>
      <c r="F227" s="118"/>
      <c r="G227" s="115"/>
      <c r="H227" s="118"/>
      <c r="I227" s="115"/>
      <c r="J227" s="118"/>
      <c r="K227" s="115"/>
      <c r="L227" s="144"/>
      <c r="M227" s="144"/>
      <c r="N227" s="146"/>
      <c r="O227" s="146"/>
      <c r="P227" s="40" t="s">
        <v>14</v>
      </c>
      <c r="Q227" s="55">
        <f>SUBTOTAL(9,Q225:Q226)</f>
        <v>0</v>
      </c>
      <c r="R227" s="53"/>
      <c r="S227" s="80"/>
      <c r="T227" s="83"/>
      <c r="U227" s="86"/>
      <c r="V227" s="71"/>
      <c r="W227" s="74"/>
      <c r="X227" s="19">
        <f>ROW()</f>
        <v>227</v>
      </c>
      <c r="Y227" s="37">
        <f>D225</f>
        <v>0</v>
      </c>
      <c r="Z227" s="38">
        <f>N225</f>
        <v>0</v>
      </c>
      <c r="AA227" s="18" t="str">
        <f t="shared" si="8"/>
        <v/>
      </c>
      <c r="AB227" s="18" t="e">
        <f>IF(#REF!=0,"","平成２６年度")</f>
        <v>#REF!</v>
      </c>
      <c r="AC227" s="18" t="e">
        <f>IF(#REF!=0,"","平成２７年度")</f>
        <v>#REF!</v>
      </c>
      <c r="AD227" s="18" t="e">
        <f>IF(#REF!=0,"","平成２８年度")</f>
        <v>#REF!</v>
      </c>
      <c r="AE227" s="18" t="e">
        <f>IF(#REF!=0,"","平成２９年度")</f>
        <v>#REF!</v>
      </c>
      <c r="AF227" s="68"/>
      <c r="AJ227" s="1"/>
      <c r="AK227" s="1"/>
      <c r="AL227" s="1"/>
      <c r="AM227" s="1"/>
      <c r="AN227" s="1"/>
      <c r="AO227" s="1"/>
      <c r="AP227" s="1"/>
    </row>
    <row r="228" spans="1:42" ht="18.399999999999999" hidden="1" customHeight="1" x14ac:dyDescent="0.15">
      <c r="A228" s="6" t="e">
        <f>AA230&amp;AB230&amp;AC230&amp;AD230&amp;AE230&amp;AF228</f>
        <v>#REF!</v>
      </c>
      <c r="B228" s="37" t="e">
        <f t="shared" si="9"/>
        <v>#REF!</v>
      </c>
      <c r="C228" s="119">
        <v>73</v>
      </c>
      <c r="D228" s="122"/>
      <c r="E228" s="113"/>
      <c r="F228" s="116" t="s">
        <v>18</v>
      </c>
      <c r="G228" s="113"/>
      <c r="H228" s="116" t="s">
        <v>18</v>
      </c>
      <c r="I228" s="113"/>
      <c r="J228" s="116" t="str">
        <f>IF(D228="","","-")</f>
        <v/>
      </c>
      <c r="K228" s="113"/>
      <c r="L228" s="142"/>
      <c r="M228" s="142"/>
      <c r="N228" s="75"/>
      <c r="O228" s="75"/>
      <c r="P228" s="20" t="s">
        <v>17</v>
      </c>
      <c r="Q228" s="56"/>
      <c r="R228" s="54"/>
      <c r="S228" s="78"/>
      <c r="T228" s="81"/>
      <c r="U228" s="84" t="s">
        <v>16</v>
      </c>
      <c r="V228" s="69"/>
      <c r="W228" s="72"/>
      <c r="X228" s="19">
        <f>ROW()</f>
        <v>228</v>
      </c>
      <c r="Y228" s="37">
        <f>D228</f>
        <v>0</v>
      </c>
      <c r="Z228" s="38">
        <f>N228</f>
        <v>0</v>
      </c>
      <c r="AA228" s="18" t="str">
        <f t="shared" si="8"/>
        <v/>
      </c>
      <c r="AB228" s="18" t="e">
        <f>IF(#REF!=0,"","平成２６年度")</f>
        <v>#REF!</v>
      </c>
      <c r="AC228" s="18" t="e">
        <f>IF(#REF!=0,"","平成２７年度")</f>
        <v>#REF!</v>
      </c>
      <c r="AD228" s="18" t="e">
        <f>IF(#REF!=0,"","平成２８年度")</f>
        <v>#REF!</v>
      </c>
      <c r="AE228" s="18" t="e">
        <f>IF(#REF!=0,"","平成２９年度")</f>
        <v>#REF!</v>
      </c>
      <c r="AF228" s="68" t="str">
        <f>IF(E228="","",IF(E228="A","復興庁",IF(E228="B","文部科学省",IF(E228="C","国土交通省",))))</f>
        <v/>
      </c>
      <c r="AJ228" s="1"/>
      <c r="AK228" s="1"/>
      <c r="AL228" s="1"/>
      <c r="AM228" s="1"/>
      <c r="AN228" s="1"/>
      <c r="AO228" s="1"/>
      <c r="AP228" s="1"/>
    </row>
    <row r="229" spans="1:42" ht="18.399999999999999" hidden="1" customHeight="1" x14ac:dyDescent="0.15">
      <c r="A229" s="6" t="e">
        <f>AA229&amp;AB229&amp;AC229&amp;AD229&amp;AE229&amp;AF228</f>
        <v>#REF!</v>
      </c>
      <c r="B229" s="37" t="e">
        <f t="shared" si="9"/>
        <v>#REF!</v>
      </c>
      <c r="C229" s="120"/>
      <c r="D229" s="123"/>
      <c r="E229" s="114"/>
      <c r="F229" s="117"/>
      <c r="G229" s="114"/>
      <c r="H229" s="117"/>
      <c r="I229" s="114"/>
      <c r="J229" s="117"/>
      <c r="K229" s="114"/>
      <c r="L229" s="143"/>
      <c r="M229" s="143"/>
      <c r="N229" s="145"/>
      <c r="O229" s="145"/>
      <c r="P229" s="39" t="s">
        <v>15</v>
      </c>
      <c r="Q229" s="57"/>
      <c r="R229" s="49"/>
      <c r="S229" s="79"/>
      <c r="T229" s="82"/>
      <c r="U229" s="85"/>
      <c r="V229" s="70"/>
      <c r="W229" s="73"/>
      <c r="X229" s="19">
        <f>ROW()</f>
        <v>229</v>
      </c>
      <c r="Y229" s="37">
        <f>D228</f>
        <v>0</v>
      </c>
      <c r="Z229" s="38">
        <f>N228</f>
        <v>0</v>
      </c>
      <c r="AA229" s="18" t="str">
        <f t="shared" si="8"/>
        <v/>
      </c>
      <c r="AB229" s="18" t="e">
        <f>IF(#REF!=0,"","平成２６年度")</f>
        <v>#REF!</v>
      </c>
      <c r="AC229" s="18" t="e">
        <f>IF(#REF!=0,"","平成２７年度")</f>
        <v>#REF!</v>
      </c>
      <c r="AD229" s="18" t="e">
        <f>IF(#REF!=0,"","平成２８年度")</f>
        <v>#REF!</v>
      </c>
      <c r="AE229" s="18" t="e">
        <f>IF(#REF!=0,"","平成２９年度")</f>
        <v>#REF!</v>
      </c>
      <c r="AF229" s="68"/>
      <c r="AJ229" s="1"/>
      <c r="AK229" s="1"/>
      <c r="AL229" s="1"/>
      <c r="AM229" s="1"/>
      <c r="AN229" s="1"/>
      <c r="AO229" s="1"/>
      <c r="AP229" s="1"/>
    </row>
    <row r="230" spans="1:42" ht="18.399999999999999" hidden="1" customHeight="1" x14ac:dyDescent="0.15">
      <c r="A230" s="6" t="e">
        <f>AA230&amp;AB230&amp;AC230&amp;AD230&amp;AE230&amp;AF228</f>
        <v>#REF!</v>
      </c>
      <c r="B230" s="37" t="e">
        <f t="shared" si="9"/>
        <v>#REF!</v>
      </c>
      <c r="C230" s="121"/>
      <c r="D230" s="124"/>
      <c r="E230" s="115"/>
      <c r="F230" s="118"/>
      <c r="G230" s="115"/>
      <c r="H230" s="118"/>
      <c r="I230" s="115"/>
      <c r="J230" s="118"/>
      <c r="K230" s="115"/>
      <c r="L230" s="144"/>
      <c r="M230" s="144"/>
      <c r="N230" s="146"/>
      <c r="O230" s="146"/>
      <c r="P230" s="40" t="s">
        <v>14</v>
      </c>
      <c r="Q230" s="55">
        <f>SUBTOTAL(9,Q228:Q229)</f>
        <v>0</v>
      </c>
      <c r="R230" s="53"/>
      <c r="S230" s="80"/>
      <c r="T230" s="83"/>
      <c r="U230" s="86"/>
      <c r="V230" s="71"/>
      <c r="W230" s="74"/>
      <c r="X230" s="19">
        <f>ROW()</f>
        <v>230</v>
      </c>
      <c r="Y230" s="37">
        <f>D228</f>
        <v>0</v>
      </c>
      <c r="Z230" s="38">
        <f>N228</f>
        <v>0</v>
      </c>
      <c r="AA230" s="18" t="str">
        <f t="shared" si="8"/>
        <v/>
      </c>
      <c r="AB230" s="18" t="e">
        <f>IF(#REF!=0,"","平成２６年度")</f>
        <v>#REF!</v>
      </c>
      <c r="AC230" s="18" t="e">
        <f>IF(#REF!=0,"","平成２７年度")</f>
        <v>#REF!</v>
      </c>
      <c r="AD230" s="18" t="e">
        <f>IF(#REF!=0,"","平成２８年度")</f>
        <v>#REF!</v>
      </c>
      <c r="AE230" s="18" t="e">
        <f>IF(#REF!=0,"","平成２９年度")</f>
        <v>#REF!</v>
      </c>
      <c r="AF230" s="68"/>
      <c r="AJ230" s="1"/>
      <c r="AK230" s="1"/>
      <c r="AL230" s="1"/>
      <c r="AM230" s="1"/>
      <c r="AN230" s="1"/>
      <c r="AO230" s="1"/>
      <c r="AP230" s="1"/>
    </row>
    <row r="231" spans="1:42" ht="18.399999999999999" hidden="1" customHeight="1" x14ac:dyDescent="0.15">
      <c r="A231" s="6" t="e">
        <f>AA233&amp;AB233&amp;AC233&amp;AD233&amp;AE233&amp;AF231</f>
        <v>#REF!</v>
      </c>
      <c r="B231" s="37" t="e">
        <f t="shared" si="9"/>
        <v>#REF!</v>
      </c>
      <c r="C231" s="119">
        <v>74</v>
      </c>
      <c r="D231" s="122"/>
      <c r="E231" s="113"/>
      <c r="F231" s="116" t="s">
        <v>18</v>
      </c>
      <c r="G231" s="113"/>
      <c r="H231" s="116" t="s">
        <v>18</v>
      </c>
      <c r="I231" s="113"/>
      <c r="J231" s="116" t="str">
        <f>IF(D231="","","-")</f>
        <v/>
      </c>
      <c r="K231" s="113"/>
      <c r="L231" s="142"/>
      <c r="M231" s="142"/>
      <c r="N231" s="75"/>
      <c r="O231" s="75"/>
      <c r="P231" s="20" t="s">
        <v>17</v>
      </c>
      <c r="Q231" s="56"/>
      <c r="R231" s="54"/>
      <c r="S231" s="78"/>
      <c r="T231" s="81"/>
      <c r="U231" s="84" t="s">
        <v>16</v>
      </c>
      <c r="V231" s="69"/>
      <c r="W231" s="72"/>
      <c r="X231" s="19">
        <f>ROW()</f>
        <v>231</v>
      </c>
      <c r="Y231" s="37">
        <f>D231</f>
        <v>0</v>
      </c>
      <c r="Z231" s="38">
        <f>N231</f>
        <v>0</v>
      </c>
      <c r="AA231" s="18" t="str">
        <f t="shared" si="8"/>
        <v/>
      </c>
      <c r="AB231" s="18" t="e">
        <f>IF(#REF!=0,"","平成２６年度")</f>
        <v>#REF!</v>
      </c>
      <c r="AC231" s="18" t="e">
        <f>IF(#REF!=0,"","平成２７年度")</f>
        <v>#REF!</v>
      </c>
      <c r="AD231" s="18" t="e">
        <f>IF(#REF!=0,"","平成２８年度")</f>
        <v>#REF!</v>
      </c>
      <c r="AE231" s="18" t="e">
        <f>IF(#REF!=0,"","平成２９年度")</f>
        <v>#REF!</v>
      </c>
      <c r="AF231" s="68" t="str">
        <f>IF(E231="","",IF(E231="A","復興庁",IF(E231="B","文部科学省",IF(E231="C","国土交通省",))))</f>
        <v/>
      </c>
      <c r="AJ231" s="1"/>
      <c r="AK231" s="1"/>
      <c r="AL231" s="1"/>
      <c r="AM231" s="1"/>
      <c r="AN231" s="1"/>
      <c r="AO231" s="1"/>
      <c r="AP231" s="1"/>
    </row>
    <row r="232" spans="1:42" ht="18.399999999999999" hidden="1" customHeight="1" x14ac:dyDescent="0.15">
      <c r="A232" s="6" t="e">
        <f>AA232&amp;AB232&amp;AC232&amp;AD232&amp;AE232&amp;AF231</f>
        <v>#REF!</v>
      </c>
      <c r="B232" s="37" t="e">
        <f t="shared" si="9"/>
        <v>#REF!</v>
      </c>
      <c r="C232" s="120"/>
      <c r="D232" s="123"/>
      <c r="E232" s="114"/>
      <c r="F232" s="117"/>
      <c r="G232" s="114"/>
      <c r="H232" s="117"/>
      <c r="I232" s="114"/>
      <c r="J232" s="117"/>
      <c r="K232" s="114"/>
      <c r="L232" s="143"/>
      <c r="M232" s="143"/>
      <c r="N232" s="145"/>
      <c r="O232" s="145"/>
      <c r="P232" s="39" t="s">
        <v>15</v>
      </c>
      <c r="Q232" s="57"/>
      <c r="R232" s="49"/>
      <c r="S232" s="79"/>
      <c r="T232" s="82"/>
      <c r="U232" s="85"/>
      <c r="V232" s="70"/>
      <c r="W232" s="73"/>
      <c r="X232" s="19">
        <f>ROW()</f>
        <v>232</v>
      </c>
      <c r="Y232" s="37">
        <f>D231</f>
        <v>0</v>
      </c>
      <c r="Z232" s="38">
        <f>N231</f>
        <v>0</v>
      </c>
      <c r="AA232" s="18" t="str">
        <f t="shared" si="8"/>
        <v/>
      </c>
      <c r="AB232" s="18" t="e">
        <f>IF(#REF!=0,"","平成２６年度")</f>
        <v>#REF!</v>
      </c>
      <c r="AC232" s="18" t="e">
        <f>IF(#REF!=0,"","平成２７年度")</f>
        <v>#REF!</v>
      </c>
      <c r="AD232" s="18" t="e">
        <f>IF(#REF!=0,"","平成２８年度")</f>
        <v>#REF!</v>
      </c>
      <c r="AE232" s="18" t="e">
        <f>IF(#REF!=0,"","平成２９年度")</f>
        <v>#REF!</v>
      </c>
      <c r="AF232" s="68"/>
      <c r="AJ232" s="1"/>
      <c r="AK232" s="1"/>
      <c r="AL232" s="1"/>
      <c r="AM232" s="1"/>
      <c r="AN232" s="1"/>
      <c r="AO232" s="1"/>
      <c r="AP232" s="1"/>
    </row>
    <row r="233" spans="1:42" ht="18.399999999999999" hidden="1" customHeight="1" x14ac:dyDescent="0.15">
      <c r="A233" s="6" t="e">
        <f>AA233&amp;AB233&amp;AC233&amp;AD233&amp;AE233&amp;AF231</f>
        <v>#REF!</v>
      </c>
      <c r="B233" s="37" t="e">
        <f t="shared" si="9"/>
        <v>#REF!</v>
      </c>
      <c r="C233" s="121"/>
      <c r="D233" s="124"/>
      <c r="E233" s="115"/>
      <c r="F233" s="118"/>
      <c r="G233" s="115"/>
      <c r="H233" s="118"/>
      <c r="I233" s="115"/>
      <c r="J233" s="118"/>
      <c r="K233" s="115"/>
      <c r="L233" s="144"/>
      <c r="M233" s="144"/>
      <c r="N233" s="146"/>
      <c r="O233" s="146"/>
      <c r="P233" s="40" t="s">
        <v>14</v>
      </c>
      <c r="Q233" s="55">
        <f>SUBTOTAL(9,Q231:Q232)</f>
        <v>0</v>
      </c>
      <c r="R233" s="53"/>
      <c r="S233" s="80"/>
      <c r="T233" s="83"/>
      <c r="U233" s="86"/>
      <c r="V233" s="71"/>
      <c r="W233" s="74"/>
      <c r="X233" s="19">
        <f>ROW()</f>
        <v>233</v>
      </c>
      <c r="Y233" s="37">
        <f>D231</f>
        <v>0</v>
      </c>
      <c r="Z233" s="38">
        <f>N231</f>
        <v>0</v>
      </c>
      <c r="AA233" s="18" t="str">
        <f t="shared" si="8"/>
        <v/>
      </c>
      <c r="AB233" s="18" t="e">
        <f>IF(#REF!=0,"","平成２６年度")</f>
        <v>#REF!</v>
      </c>
      <c r="AC233" s="18" t="e">
        <f>IF(#REF!=0,"","平成２７年度")</f>
        <v>#REF!</v>
      </c>
      <c r="AD233" s="18" t="e">
        <f>IF(#REF!=0,"","平成２８年度")</f>
        <v>#REF!</v>
      </c>
      <c r="AE233" s="18" t="e">
        <f>IF(#REF!=0,"","平成２９年度")</f>
        <v>#REF!</v>
      </c>
      <c r="AF233" s="68"/>
      <c r="AJ233" s="1"/>
      <c r="AK233" s="1"/>
      <c r="AL233" s="1"/>
      <c r="AM233" s="1"/>
      <c r="AN233" s="1"/>
      <c r="AO233" s="1"/>
      <c r="AP233" s="1"/>
    </row>
    <row r="234" spans="1:42" ht="18.399999999999999" hidden="1" customHeight="1" x14ac:dyDescent="0.15">
      <c r="A234" s="6" t="e">
        <f>AA236&amp;AB236&amp;AC236&amp;AD236&amp;AE236&amp;AF234</f>
        <v>#REF!</v>
      </c>
      <c r="B234" s="37" t="e">
        <f t="shared" si="9"/>
        <v>#REF!</v>
      </c>
      <c r="C234" s="119">
        <v>75</v>
      </c>
      <c r="D234" s="122"/>
      <c r="E234" s="113"/>
      <c r="F234" s="116" t="s">
        <v>18</v>
      </c>
      <c r="G234" s="113"/>
      <c r="H234" s="116" t="s">
        <v>18</v>
      </c>
      <c r="I234" s="113"/>
      <c r="J234" s="116" t="str">
        <f>IF(D234="","","-")</f>
        <v/>
      </c>
      <c r="K234" s="113"/>
      <c r="L234" s="142"/>
      <c r="M234" s="142"/>
      <c r="N234" s="75"/>
      <c r="O234" s="75"/>
      <c r="P234" s="20" t="s">
        <v>17</v>
      </c>
      <c r="Q234" s="56"/>
      <c r="R234" s="54"/>
      <c r="S234" s="78"/>
      <c r="T234" s="81"/>
      <c r="U234" s="84" t="s">
        <v>16</v>
      </c>
      <c r="V234" s="69"/>
      <c r="W234" s="72"/>
      <c r="X234" s="19">
        <f>ROW()</f>
        <v>234</v>
      </c>
      <c r="Y234" s="37">
        <f>D234</f>
        <v>0</v>
      </c>
      <c r="Z234" s="38">
        <f>N234</f>
        <v>0</v>
      </c>
      <c r="AA234" s="18" t="str">
        <f t="shared" si="8"/>
        <v/>
      </c>
      <c r="AB234" s="18" t="e">
        <f>IF(#REF!=0,"","平成２６年度")</f>
        <v>#REF!</v>
      </c>
      <c r="AC234" s="18" t="e">
        <f>IF(#REF!=0,"","平成２７年度")</f>
        <v>#REF!</v>
      </c>
      <c r="AD234" s="18" t="e">
        <f>IF(#REF!=0,"","平成２８年度")</f>
        <v>#REF!</v>
      </c>
      <c r="AE234" s="18" t="e">
        <f>IF(#REF!=0,"","平成２９年度")</f>
        <v>#REF!</v>
      </c>
      <c r="AF234" s="68" t="str">
        <f>IF(E234="","",IF(E234="A","復興庁",IF(E234="B","文部科学省",IF(E234="C","国土交通省",))))</f>
        <v/>
      </c>
      <c r="AJ234" s="1"/>
      <c r="AK234" s="1"/>
      <c r="AL234" s="1"/>
      <c r="AM234" s="1"/>
      <c r="AN234" s="1"/>
      <c r="AO234" s="1"/>
      <c r="AP234" s="1"/>
    </row>
    <row r="235" spans="1:42" ht="18.399999999999999" hidden="1" customHeight="1" x14ac:dyDescent="0.15">
      <c r="A235" s="6" t="e">
        <f>AA235&amp;AB235&amp;AC235&amp;AD235&amp;AE235&amp;AF234</f>
        <v>#REF!</v>
      </c>
      <c r="B235" s="37" t="e">
        <f t="shared" si="9"/>
        <v>#REF!</v>
      </c>
      <c r="C235" s="120"/>
      <c r="D235" s="123"/>
      <c r="E235" s="114"/>
      <c r="F235" s="117"/>
      <c r="G235" s="114"/>
      <c r="H235" s="117"/>
      <c r="I235" s="114"/>
      <c r="J235" s="117"/>
      <c r="K235" s="114"/>
      <c r="L235" s="143"/>
      <c r="M235" s="143"/>
      <c r="N235" s="145"/>
      <c r="O235" s="145"/>
      <c r="P235" s="39" t="s">
        <v>15</v>
      </c>
      <c r="Q235" s="57"/>
      <c r="R235" s="49"/>
      <c r="S235" s="79"/>
      <c r="T235" s="82"/>
      <c r="U235" s="85"/>
      <c r="V235" s="70"/>
      <c r="W235" s="73"/>
      <c r="X235" s="19">
        <f>ROW()</f>
        <v>235</v>
      </c>
      <c r="Y235" s="37">
        <f>D234</f>
        <v>0</v>
      </c>
      <c r="Z235" s="38">
        <f>N234</f>
        <v>0</v>
      </c>
      <c r="AA235" s="18" t="str">
        <f t="shared" si="8"/>
        <v/>
      </c>
      <c r="AB235" s="18" t="e">
        <f>IF(#REF!=0,"","平成２６年度")</f>
        <v>#REF!</v>
      </c>
      <c r="AC235" s="18" t="e">
        <f>IF(#REF!=0,"","平成２７年度")</f>
        <v>#REF!</v>
      </c>
      <c r="AD235" s="18" t="e">
        <f>IF(#REF!=0,"","平成２８年度")</f>
        <v>#REF!</v>
      </c>
      <c r="AE235" s="18" t="e">
        <f>IF(#REF!=0,"","平成２９年度")</f>
        <v>#REF!</v>
      </c>
      <c r="AF235" s="68"/>
      <c r="AJ235" s="1"/>
      <c r="AK235" s="1"/>
      <c r="AL235" s="1"/>
      <c r="AM235" s="1"/>
      <c r="AN235" s="1"/>
      <c r="AO235" s="1"/>
      <c r="AP235" s="1"/>
    </row>
    <row r="236" spans="1:42" ht="18.399999999999999" hidden="1" customHeight="1" x14ac:dyDescent="0.15">
      <c r="A236" s="6" t="e">
        <f>AA236&amp;AB236&amp;AC236&amp;AD236&amp;AE236&amp;AF234</f>
        <v>#REF!</v>
      </c>
      <c r="B236" s="37" t="e">
        <f t="shared" si="9"/>
        <v>#REF!</v>
      </c>
      <c r="C236" s="121"/>
      <c r="D236" s="124"/>
      <c r="E236" s="115"/>
      <c r="F236" s="118"/>
      <c r="G236" s="115"/>
      <c r="H236" s="118"/>
      <c r="I236" s="115"/>
      <c r="J236" s="118"/>
      <c r="K236" s="115"/>
      <c r="L236" s="144"/>
      <c r="M236" s="144"/>
      <c r="N236" s="146"/>
      <c r="O236" s="146"/>
      <c r="P236" s="40" t="s">
        <v>14</v>
      </c>
      <c r="Q236" s="55">
        <f>SUBTOTAL(9,Q234:Q235)</f>
        <v>0</v>
      </c>
      <c r="R236" s="53"/>
      <c r="S236" s="80"/>
      <c r="T236" s="83"/>
      <c r="U236" s="86"/>
      <c r="V236" s="71"/>
      <c r="W236" s="74"/>
      <c r="X236" s="19">
        <f>ROW()</f>
        <v>236</v>
      </c>
      <c r="Y236" s="37">
        <f>D234</f>
        <v>0</v>
      </c>
      <c r="Z236" s="38">
        <f>N234</f>
        <v>0</v>
      </c>
      <c r="AA236" s="18" t="str">
        <f t="shared" si="8"/>
        <v/>
      </c>
      <c r="AB236" s="18" t="e">
        <f>IF(#REF!=0,"","平成２６年度")</f>
        <v>#REF!</v>
      </c>
      <c r="AC236" s="18" t="e">
        <f>IF(#REF!=0,"","平成２７年度")</f>
        <v>#REF!</v>
      </c>
      <c r="AD236" s="18" t="e">
        <f>IF(#REF!=0,"","平成２８年度")</f>
        <v>#REF!</v>
      </c>
      <c r="AE236" s="18" t="e">
        <f>IF(#REF!=0,"","平成２９年度")</f>
        <v>#REF!</v>
      </c>
      <c r="AF236" s="68"/>
      <c r="AJ236" s="1"/>
      <c r="AK236" s="1"/>
      <c r="AL236" s="1"/>
      <c r="AM236" s="1"/>
      <c r="AN236" s="1"/>
      <c r="AO236" s="1"/>
      <c r="AP236" s="1"/>
    </row>
    <row r="237" spans="1:42" ht="18.399999999999999" hidden="1" customHeight="1" x14ac:dyDescent="0.15">
      <c r="A237" s="6" t="e">
        <f>AA239&amp;AB239&amp;AC239&amp;AD239&amp;AE239&amp;AF237</f>
        <v>#REF!</v>
      </c>
      <c r="B237" s="37" t="e">
        <f t="shared" si="9"/>
        <v>#REF!</v>
      </c>
      <c r="C237" s="119">
        <v>76</v>
      </c>
      <c r="D237" s="122"/>
      <c r="E237" s="113"/>
      <c r="F237" s="116" t="s">
        <v>18</v>
      </c>
      <c r="G237" s="113"/>
      <c r="H237" s="116" t="s">
        <v>18</v>
      </c>
      <c r="I237" s="113"/>
      <c r="J237" s="116" t="str">
        <f>IF(D237="","","-")</f>
        <v/>
      </c>
      <c r="K237" s="113"/>
      <c r="L237" s="142"/>
      <c r="M237" s="142"/>
      <c r="N237" s="75"/>
      <c r="O237" s="75"/>
      <c r="P237" s="20" t="s">
        <v>17</v>
      </c>
      <c r="Q237" s="56"/>
      <c r="R237" s="54"/>
      <c r="S237" s="78"/>
      <c r="T237" s="81"/>
      <c r="U237" s="84" t="s">
        <v>16</v>
      </c>
      <c r="V237" s="69"/>
      <c r="W237" s="72"/>
      <c r="X237" s="19">
        <f>ROW()</f>
        <v>237</v>
      </c>
      <c r="Y237" s="37">
        <f>D237</f>
        <v>0</v>
      </c>
      <c r="Z237" s="38">
        <f>N237</f>
        <v>0</v>
      </c>
      <c r="AA237" s="18" t="str">
        <f t="shared" si="8"/>
        <v/>
      </c>
      <c r="AB237" s="18" t="e">
        <f>IF(#REF!=0,"","平成２６年度")</f>
        <v>#REF!</v>
      </c>
      <c r="AC237" s="18" t="e">
        <f>IF(#REF!=0,"","平成２７年度")</f>
        <v>#REF!</v>
      </c>
      <c r="AD237" s="18" t="e">
        <f>IF(#REF!=0,"","平成２８年度")</f>
        <v>#REF!</v>
      </c>
      <c r="AE237" s="18" t="e">
        <f>IF(#REF!=0,"","平成２９年度")</f>
        <v>#REF!</v>
      </c>
      <c r="AF237" s="68" t="str">
        <f>IF(E237="","",IF(E237="A","復興庁",IF(E237="B","文部科学省",IF(E237="C","国土交通省",))))</f>
        <v/>
      </c>
      <c r="AJ237" s="1"/>
      <c r="AK237" s="1"/>
      <c r="AL237" s="1"/>
      <c r="AM237" s="1"/>
      <c r="AN237" s="1"/>
      <c r="AO237" s="1"/>
      <c r="AP237" s="1"/>
    </row>
    <row r="238" spans="1:42" ht="18.399999999999999" hidden="1" customHeight="1" x14ac:dyDescent="0.15">
      <c r="A238" s="6" t="e">
        <f>AA238&amp;AB238&amp;AC238&amp;AD238&amp;AE238&amp;AF237</f>
        <v>#REF!</v>
      </c>
      <c r="B238" s="37" t="e">
        <f t="shared" si="9"/>
        <v>#REF!</v>
      </c>
      <c r="C238" s="120"/>
      <c r="D238" s="123"/>
      <c r="E238" s="114"/>
      <c r="F238" s="117"/>
      <c r="G238" s="114"/>
      <c r="H238" s="117"/>
      <c r="I238" s="114"/>
      <c r="J238" s="117"/>
      <c r="K238" s="114"/>
      <c r="L238" s="143"/>
      <c r="M238" s="143"/>
      <c r="N238" s="145"/>
      <c r="O238" s="145"/>
      <c r="P238" s="39" t="s">
        <v>15</v>
      </c>
      <c r="Q238" s="57"/>
      <c r="R238" s="49"/>
      <c r="S238" s="79"/>
      <c r="T238" s="82"/>
      <c r="U238" s="85"/>
      <c r="V238" s="70"/>
      <c r="W238" s="73"/>
      <c r="X238" s="19">
        <f>ROW()</f>
        <v>238</v>
      </c>
      <c r="Y238" s="37">
        <f>D237</f>
        <v>0</v>
      </c>
      <c r="Z238" s="38">
        <f>N237</f>
        <v>0</v>
      </c>
      <c r="AA238" s="18" t="str">
        <f t="shared" si="8"/>
        <v/>
      </c>
      <c r="AB238" s="18" t="e">
        <f>IF(#REF!=0,"","平成２６年度")</f>
        <v>#REF!</v>
      </c>
      <c r="AC238" s="18" t="e">
        <f>IF(#REF!=0,"","平成２７年度")</f>
        <v>#REF!</v>
      </c>
      <c r="AD238" s="18" t="e">
        <f>IF(#REF!=0,"","平成２８年度")</f>
        <v>#REF!</v>
      </c>
      <c r="AE238" s="18" t="e">
        <f>IF(#REF!=0,"","平成２９年度")</f>
        <v>#REF!</v>
      </c>
      <c r="AF238" s="68"/>
      <c r="AJ238" s="1"/>
      <c r="AK238" s="1"/>
      <c r="AL238" s="1"/>
      <c r="AM238" s="1"/>
      <c r="AN238" s="1"/>
      <c r="AO238" s="1"/>
      <c r="AP238" s="1"/>
    </row>
    <row r="239" spans="1:42" ht="18.399999999999999" hidden="1" customHeight="1" x14ac:dyDescent="0.15">
      <c r="A239" s="6" t="e">
        <f>AA239&amp;AB239&amp;AC239&amp;AD239&amp;AE239&amp;AF237</f>
        <v>#REF!</v>
      </c>
      <c r="B239" s="37" t="e">
        <f t="shared" si="9"/>
        <v>#REF!</v>
      </c>
      <c r="C239" s="121"/>
      <c r="D239" s="124"/>
      <c r="E239" s="115"/>
      <c r="F239" s="118"/>
      <c r="G239" s="115"/>
      <c r="H239" s="118"/>
      <c r="I239" s="115"/>
      <c r="J239" s="118"/>
      <c r="K239" s="115"/>
      <c r="L239" s="144"/>
      <c r="M239" s="144"/>
      <c r="N239" s="146"/>
      <c r="O239" s="146"/>
      <c r="P239" s="40" t="s">
        <v>14</v>
      </c>
      <c r="Q239" s="55">
        <f>SUBTOTAL(9,Q237:Q238)</f>
        <v>0</v>
      </c>
      <c r="R239" s="53"/>
      <c r="S239" s="80"/>
      <c r="T239" s="83"/>
      <c r="U239" s="86"/>
      <c r="V239" s="71"/>
      <c r="W239" s="74"/>
      <c r="X239" s="19">
        <f>ROW()</f>
        <v>239</v>
      </c>
      <c r="Y239" s="37">
        <f>D237</f>
        <v>0</v>
      </c>
      <c r="Z239" s="38">
        <f>N237</f>
        <v>0</v>
      </c>
      <c r="AA239" s="18" t="str">
        <f t="shared" si="8"/>
        <v/>
      </c>
      <c r="AB239" s="18" t="e">
        <f>IF(#REF!=0,"","平成２６年度")</f>
        <v>#REF!</v>
      </c>
      <c r="AC239" s="18" t="e">
        <f>IF(#REF!=0,"","平成２７年度")</f>
        <v>#REF!</v>
      </c>
      <c r="AD239" s="18" t="e">
        <f>IF(#REF!=0,"","平成２８年度")</f>
        <v>#REF!</v>
      </c>
      <c r="AE239" s="18" t="e">
        <f>IF(#REF!=0,"","平成２９年度")</f>
        <v>#REF!</v>
      </c>
      <c r="AF239" s="68"/>
      <c r="AJ239" s="1"/>
      <c r="AK239" s="1"/>
      <c r="AL239" s="1"/>
      <c r="AM239" s="1"/>
      <c r="AN239" s="1"/>
      <c r="AO239" s="1"/>
      <c r="AP239" s="1"/>
    </row>
    <row r="240" spans="1:42" ht="18.399999999999999" hidden="1" customHeight="1" x14ac:dyDescent="0.15">
      <c r="A240" s="6" t="e">
        <f>AA242&amp;AB242&amp;AC242&amp;AD242&amp;AE242&amp;AF240</f>
        <v>#REF!</v>
      </c>
      <c r="B240" s="37" t="e">
        <f t="shared" si="9"/>
        <v>#REF!</v>
      </c>
      <c r="C240" s="119">
        <v>77</v>
      </c>
      <c r="D240" s="122"/>
      <c r="E240" s="113"/>
      <c r="F240" s="116" t="s">
        <v>18</v>
      </c>
      <c r="G240" s="113"/>
      <c r="H240" s="116" t="s">
        <v>18</v>
      </c>
      <c r="I240" s="113"/>
      <c r="J240" s="116" t="str">
        <f>IF(D240="","","-")</f>
        <v/>
      </c>
      <c r="K240" s="113"/>
      <c r="L240" s="142"/>
      <c r="M240" s="142"/>
      <c r="N240" s="75"/>
      <c r="O240" s="75"/>
      <c r="P240" s="20" t="s">
        <v>17</v>
      </c>
      <c r="Q240" s="56"/>
      <c r="R240" s="54"/>
      <c r="S240" s="78"/>
      <c r="T240" s="81"/>
      <c r="U240" s="84" t="s">
        <v>16</v>
      </c>
      <c r="V240" s="69"/>
      <c r="W240" s="72"/>
      <c r="X240" s="19">
        <f>ROW()</f>
        <v>240</v>
      </c>
      <c r="Y240" s="37">
        <f>D240</f>
        <v>0</v>
      </c>
      <c r="Z240" s="38">
        <f>N240</f>
        <v>0</v>
      </c>
      <c r="AA240" s="18" t="str">
        <f t="shared" si="8"/>
        <v/>
      </c>
      <c r="AB240" s="18" t="e">
        <f>IF(#REF!=0,"","平成２６年度")</f>
        <v>#REF!</v>
      </c>
      <c r="AC240" s="18" t="e">
        <f>IF(#REF!=0,"","平成２７年度")</f>
        <v>#REF!</v>
      </c>
      <c r="AD240" s="18" t="e">
        <f>IF(#REF!=0,"","平成２８年度")</f>
        <v>#REF!</v>
      </c>
      <c r="AE240" s="18" t="e">
        <f>IF(#REF!=0,"","平成２９年度")</f>
        <v>#REF!</v>
      </c>
      <c r="AF240" s="68" t="str">
        <f>IF(E240="","",IF(E240="A","復興庁",IF(E240="B","文部科学省",IF(E240="C","国土交通省",))))</f>
        <v/>
      </c>
      <c r="AJ240" s="1"/>
      <c r="AK240" s="1"/>
      <c r="AL240" s="1"/>
      <c r="AM240" s="1"/>
      <c r="AN240" s="1"/>
      <c r="AO240" s="1"/>
      <c r="AP240" s="1"/>
    </row>
    <row r="241" spans="1:42" ht="18.399999999999999" hidden="1" customHeight="1" x14ac:dyDescent="0.15">
      <c r="A241" s="6" t="e">
        <f>AA241&amp;AB241&amp;AC241&amp;AD241&amp;AE241&amp;AF240</f>
        <v>#REF!</v>
      </c>
      <c r="B241" s="37" t="e">
        <f t="shared" si="9"/>
        <v>#REF!</v>
      </c>
      <c r="C241" s="120"/>
      <c r="D241" s="123"/>
      <c r="E241" s="114"/>
      <c r="F241" s="117"/>
      <c r="G241" s="114"/>
      <c r="H241" s="117"/>
      <c r="I241" s="114"/>
      <c r="J241" s="117"/>
      <c r="K241" s="114"/>
      <c r="L241" s="143"/>
      <c r="M241" s="143"/>
      <c r="N241" s="145"/>
      <c r="O241" s="145"/>
      <c r="P241" s="39" t="s">
        <v>15</v>
      </c>
      <c r="Q241" s="57"/>
      <c r="R241" s="49"/>
      <c r="S241" s="79"/>
      <c r="T241" s="82"/>
      <c r="U241" s="85"/>
      <c r="V241" s="70"/>
      <c r="W241" s="73"/>
      <c r="X241" s="19">
        <f>ROW()</f>
        <v>241</v>
      </c>
      <c r="Y241" s="37">
        <f>D240</f>
        <v>0</v>
      </c>
      <c r="Z241" s="38">
        <f>N240</f>
        <v>0</v>
      </c>
      <c r="AA241" s="18" t="str">
        <f t="shared" si="8"/>
        <v/>
      </c>
      <c r="AB241" s="18" t="e">
        <f>IF(#REF!=0,"","平成２６年度")</f>
        <v>#REF!</v>
      </c>
      <c r="AC241" s="18" t="e">
        <f>IF(#REF!=0,"","平成２７年度")</f>
        <v>#REF!</v>
      </c>
      <c r="AD241" s="18" t="e">
        <f>IF(#REF!=0,"","平成２８年度")</f>
        <v>#REF!</v>
      </c>
      <c r="AE241" s="18" t="e">
        <f>IF(#REF!=0,"","平成２９年度")</f>
        <v>#REF!</v>
      </c>
      <c r="AF241" s="68"/>
      <c r="AJ241" s="1"/>
      <c r="AK241" s="1"/>
      <c r="AL241" s="1"/>
      <c r="AM241" s="1"/>
      <c r="AN241" s="1"/>
      <c r="AO241" s="1"/>
      <c r="AP241" s="1"/>
    </row>
    <row r="242" spans="1:42" ht="18.399999999999999" hidden="1" customHeight="1" x14ac:dyDescent="0.15">
      <c r="A242" s="6" t="e">
        <f>AA242&amp;AB242&amp;AC242&amp;AD242&amp;AE242&amp;AF240</f>
        <v>#REF!</v>
      </c>
      <c r="B242" s="37" t="e">
        <f t="shared" si="9"/>
        <v>#REF!</v>
      </c>
      <c r="C242" s="121"/>
      <c r="D242" s="124"/>
      <c r="E242" s="115"/>
      <c r="F242" s="118"/>
      <c r="G242" s="115"/>
      <c r="H242" s="118"/>
      <c r="I242" s="115"/>
      <c r="J242" s="118"/>
      <c r="K242" s="115"/>
      <c r="L242" s="144"/>
      <c r="M242" s="144"/>
      <c r="N242" s="146"/>
      <c r="O242" s="146"/>
      <c r="P242" s="40" t="s">
        <v>14</v>
      </c>
      <c r="Q242" s="55">
        <f>SUBTOTAL(9,Q240:Q241)</f>
        <v>0</v>
      </c>
      <c r="R242" s="53"/>
      <c r="S242" s="80"/>
      <c r="T242" s="83"/>
      <c r="U242" s="86"/>
      <c r="V242" s="71"/>
      <c r="W242" s="74"/>
      <c r="X242" s="19">
        <f>ROW()</f>
        <v>242</v>
      </c>
      <c r="Y242" s="37">
        <f>D240</f>
        <v>0</v>
      </c>
      <c r="Z242" s="38">
        <f>N240</f>
        <v>0</v>
      </c>
      <c r="AA242" s="18" t="str">
        <f t="shared" si="8"/>
        <v/>
      </c>
      <c r="AB242" s="18" t="e">
        <f>IF(#REF!=0,"","平成２６年度")</f>
        <v>#REF!</v>
      </c>
      <c r="AC242" s="18" t="e">
        <f>IF(#REF!=0,"","平成２７年度")</f>
        <v>#REF!</v>
      </c>
      <c r="AD242" s="18" t="e">
        <f>IF(#REF!=0,"","平成２８年度")</f>
        <v>#REF!</v>
      </c>
      <c r="AE242" s="18" t="e">
        <f>IF(#REF!=0,"","平成２９年度")</f>
        <v>#REF!</v>
      </c>
      <c r="AF242" s="68"/>
      <c r="AJ242" s="1"/>
      <c r="AK242" s="1"/>
      <c r="AL242" s="1"/>
      <c r="AM242" s="1"/>
      <c r="AN242" s="1"/>
      <c r="AO242" s="1"/>
      <c r="AP242" s="1"/>
    </row>
    <row r="243" spans="1:42" ht="18.399999999999999" hidden="1" customHeight="1" x14ac:dyDescent="0.15">
      <c r="A243" s="6" t="e">
        <f>AA245&amp;AB245&amp;AC245&amp;AD245&amp;AE245&amp;AF243</f>
        <v>#REF!</v>
      </c>
      <c r="B243" s="37" t="e">
        <f t="shared" si="9"/>
        <v>#REF!</v>
      </c>
      <c r="C243" s="119">
        <v>78</v>
      </c>
      <c r="D243" s="122"/>
      <c r="E243" s="113"/>
      <c r="F243" s="116" t="s">
        <v>18</v>
      </c>
      <c r="G243" s="113"/>
      <c r="H243" s="116" t="s">
        <v>18</v>
      </c>
      <c r="I243" s="113"/>
      <c r="J243" s="116" t="str">
        <f>IF(D243="","","-")</f>
        <v/>
      </c>
      <c r="K243" s="113"/>
      <c r="L243" s="142"/>
      <c r="M243" s="142"/>
      <c r="N243" s="75"/>
      <c r="O243" s="75"/>
      <c r="P243" s="20" t="s">
        <v>17</v>
      </c>
      <c r="Q243" s="56"/>
      <c r="R243" s="54"/>
      <c r="S243" s="78"/>
      <c r="T243" s="81"/>
      <c r="U243" s="84" t="s">
        <v>16</v>
      </c>
      <c r="V243" s="69"/>
      <c r="W243" s="72"/>
      <c r="X243" s="19">
        <f>ROW()</f>
        <v>243</v>
      </c>
      <c r="Y243" s="37">
        <f>D243</f>
        <v>0</v>
      </c>
      <c r="Z243" s="38">
        <f>N243</f>
        <v>0</v>
      </c>
      <c r="AA243" s="18" t="str">
        <f t="shared" si="8"/>
        <v/>
      </c>
      <c r="AB243" s="18" t="e">
        <f>IF(#REF!=0,"","平成２６年度")</f>
        <v>#REF!</v>
      </c>
      <c r="AC243" s="18" t="e">
        <f>IF(#REF!=0,"","平成２７年度")</f>
        <v>#REF!</v>
      </c>
      <c r="AD243" s="18" t="e">
        <f>IF(#REF!=0,"","平成２８年度")</f>
        <v>#REF!</v>
      </c>
      <c r="AE243" s="18" t="e">
        <f>IF(#REF!=0,"","平成２９年度")</f>
        <v>#REF!</v>
      </c>
      <c r="AF243" s="68" t="str">
        <f>IF(E243="","",IF(E243="A","復興庁",IF(E243="B","文部科学省",IF(E243="C","国土交通省",))))</f>
        <v/>
      </c>
      <c r="AJ243" s="1"/>
      <c r="AK243" s="1"/>
      <c r="AL243" s="1"/>
      <c r="AM243" s="1"/>
      <c r="AN243" s="1"/>
      <c r="AO243" s="1"/>
      <c r="AP243" s="1"/>
    </row>
    <row r="244" spans="1:42" ht="18.399999999999999" hidden="1" customHeight="1" x14ac:dyDescent="0.15">
      <c r="A244" s="6" t="e">
        <f>AA244&amp;AB244&amp;AC244&amp;AD244&amp;AE244&amp;AF243</f>
        <v>#REF!</v>
      </c>
      <c r="B244" s="37" t="e">
        <f t="shared" si="9"/>
        <v>#REF!</v>
      </c>
      <c r="C244" s="120"/>
      <c r="D244" s="123"/>
      <c r="E244" s="114"/>
      <c r="F244" s="117"/>
      <c r="G244" s="114"/>
      <c r="H244" s="117"/>
      <c r="I244" s="114"/>
      <c r="J244" s="117"/>
      <c r="K244" s="114"/>
      <c r="L244" s="143"/>
      <c r="M244" s="143"/>
      <c r="N244" s="145"/>
      <c r="O244" s="145"/>
      <c r="P244" s="39" t="s">
        <v>15</v>
      </c>
      <c r="Q244" s="57"/>
      <c r="R244" s="49"/>
      <c r="S244" s="79"/>
      <c r="T244" s="82"/>
      <c r="U244" s="85"/>
      <c r="V244" s="70"/>
      <c r="W244" s="73"/>
      <c r="X244" s="19">
        <f>ROW()</f>
        <v>244</v>
      </c>
      <c r="Y244" s="37">
        <f>D243</f>
        <v>0</v>
      </c>
      <c r="Z244" s="38">
        <f>N243</f>
        <v>0</v>
      </c>
      <c r="AA244" s="18" t="str">
        <f t="shared" si="8"/>
        <v/>
      </c>
      <c r="AB244" s="18" t="e">
        <f>IF(#REF!=0,"","平成２６年度")</f>
        <v>#REF!</v>
      </c>
      <c r="AC244" s="18" t="e">
        <f>IF(#REF!=0,"","平成２７年度")</f>
        <v>#REF!</v>
      </c>
      <c r="AD244" s="18" t="e">
        <f>IF(#REF!=0,"","平成２８年度")</f>
        <v>#REF!</v>
      </c>
      <c r="AE244" s="18" t="e">
        <f>IF(#REF!=0,"","平成２９年度")</f>
        <v>#REF!</v>
      </c>
      <c r="AF244" s="68"/>
      <c r="AJ244" s="1"/>
      <c r="AK244" s="1"/>
      <c r="AL244" s="1"/>
      <c r="AM244" s="1"/>
      <c r="AN244" s="1"/>
      <c r="AO244" s="1"/>
      <c r="AP244" s="1"/>
    </row>
    <row r="245" spans="1:42" ht="18.399999999999999" hidden="1" customHeight="1" x14ac:dyDescent="0.15">
      <c r="A245" s="6" t="e">
        <f>AA245&amp;AB245&amp;AC245&amp;AD245&amp;AE245&amp;AF243</f>
        <v>#REF!</v>
      </c>
      <c r="B245" s="37" t="e">
        <f t="shared" si="9"/>
        <v>#REF!</v>
      </c>
      <c r="C245" s="121"/>
      <c r="D245" s="124"/>
      <c r="E245" s="115"/>
      <c r="F245" s="118"/>
      <c r="G245" s="115"/>
      <c r="H245" s="118"/>
      <c r="I245" s="115"/>
      <c r="J245" s="118"/>
      <c r="K245" s="115"/>
      <c r="L245" s="144"/>
      <c r="M245" s="144"/>
      <c r="N245" s="146"/>
      <c r="O245" s="146"/>
      <c r="P245" s="40" t="s">
        <v>14</v>
      </c>
      <c r="Q245" s="55">
        <f>SUBTOTAL(9,Q243:Q244)</f>
        <v>0</v>
      </c>
      <c r="R245" s="53"/>
      <c r="S245" s="80"/>
      <c r="T245" s="83"/>
      <c r="U245" s="86"/>
      <c r="V245" s="71"/>
      <c r="W245" s="74"/>
      <c r="X245" s="19">
        <f>ROW()</f>
        <v>245</v>
      </c>
      <c r="Y245" s="37">
        <f>D243</f>
        <v>0</v>
      </c>
      <c r="Z245" s="38">
        <f>N243</f>
        <v>0</v>
      </c>
      <c r="AA245" s="18" t="str">
        <f t="shared" si="8"/>
        <v/>
      </c>
      <c r="AB245" s="18" t="e">
        <f>IF(#REF!=0,"","平成２６年度")</f>
        <v>#REF!</v>
      </c>
      <c r="AC245" s="18" t="e">
        <f>IF(#REF!=0,"","平成２７年度")</f>
        <v>#REF!</v>
      </c>
      <c r="AD245" s="18" t="e">
        <f>IF(#REF!=0,"","平成２８年度")</f>
        <v>#REF!</v>
      </c>
      <c r="AE245" s="18" t="e">
        <f>IF(#REF!=0,"","平成２９年度")</f>
        <v>#REF!</v>
      </c>
      <c r="AF245" s="68"/>
      <c r="AJ245" s="1"/>
      <c r="AK245" s="1"/>
      <c r="AL245" s="1"/>
      <c r="AM245" s="1"/>
      <c r="AN245" s="1"/>
      <c r="AO245" s="1"/>
      <c r="AP245" s="1"/>
    </row>
    <row r="246" spans="1:42" ht="18.399999999999999" hidden="1" customHeight="1" x14ac:dyDescent="0.15">
      <c r="A246" s="6" t="e">
        <f>AA248&amp;AB248&amp;AC248&amp;AD248&amp;AE248&amp;AF246</f>
        <v>#REF!</v>
      </c>
      <c r="B246" s="37" t="e">
        <f t="shared" si="9"/>
        <v>#REF!</v>
      </c>
      <c r="C246" s="119">
        <v>79</v>
      </c>
      <c r="D246" s="122"/>
      <c r="E246" s="113"/>
      <c r="F246" s="116" t="s">
        <v>18</v>
      </c>
      <c r="G246" s="113"/>
      <c r="H246" s="116" t="s">
        <v>18</v>
      </c>
      <c r="I246" s="113"/>
      <c r="J246" s="116" t="str">
        <f>IF(D246="","","-")</f>
        <v/>
      </c>
      <c r="K246" s="113"/>
      <c r="L246" s="142"/>
      <c r="M246" s="142"/>
      <c r="N246" s="75"/>
      <c r="O246" s="75"/>
      <c r="P246" s="20" t="s">
        <v>17</v>
      </c>
      <c r="Q246" s="56"/>
      <c r="R246" s="54"/>
      <c r="S246" s="78"/>
      <c r="T246" s="81"/>
      <c r="U246" s="84" t="s">
        <v>16</v>
      </c>
      <c r="V246" s="69"/>
      <c r="W246" s="72"/>
      <c r="X246" s="19">
        <f>ROW()</f>
        <v>246</v>
      </c>
      <c r="Y246" s="37">
        <f>D246</f>
        <v>0</v>
      </c>
      <c r="Z246" s="38">
        <f>N246</f>
        <v>0</v>
      </c>
      <c r="AA246" s="18" t="str">
        <f t="shared" si="8"/>
        <v/>
      </c>
      <c r="AB246" s="18" t="e">
        <f>IF(#REF!=0,"","平成２６年度")</f>
        <v>#REF!</v>
      </c>
      <c r="AC246" s="18" t="e">
        <f>IF(#REF!=0,"","平成２７年度")</f>
        <v>#REF!</v>
      </c>
      <c r="AD246" s="18" t="e">
        <f>IF(#REF!=0,"","平成２８年度")</f>
        <v>#REF!</v>
      </c>
      <c r="AE246" s="18" t="e">
        <f>IF(#REF!=0,"","平成２９年度")</f>
        <v>#REF!</v>
      </c>
      <c r="AF246" s="68" t="str">
        <f>IF(E246="","",IF(E246="A","復興庁",IF(E246="B","文部科学省",IF(E246="C","国土交通省",))))</f>
        <v/>
      </c>
      <c r="AJ246" s="1"/>
      <c r="AK246" s="1"/>
      <c r="AL246" s="1"/>
      <c r="AM246" s="1"/>
      <c r="AN246" s="1"/>
      <c r="AO246" s="1"/>
      <c r="AP246" s="1"/>
    </row>
    <row r="247" spans="1:42" ht="18.399999999999999" hidden="1" customHeight="1" x14ac:dyDescent="0.15">
      <c r="A247" s="6" t="e">
        <f>AA247&amp;AB247&amp;AC247&amp;AD247&amp;AE247&amp;AF246</f>
        <v>#REF!</v>
      </c>
      <c r="B247" s="37" t="e">
        <f t="shared" si="9"/>
        <v>#REF!</v>
      </c>
      <c r="C247" s="120"/>
      <c r="D247" s="123"/>
      <c r="E247" s="114"/>
      <c r="F247" s="117"/>
      <c r="G247" s="114"/>
      <c r="H247" s="117"/>
      <c r="I247" s="114"/>
      <c r="J247" s="117"/>
      <c r="K247" s="114"/>
      <c r="L247" s="143"/>
      <c r="M247" s="143"/>
      <c r="N247" s="145"/>
      <c r="O247" s="145"/>
      <c r="P247" s="39" t="s">
        <v>15</v>
      </c>
      <c r="Q247" s="57"/>
      <c r="R247" s="49"/>
      <c r="S247" s="79"/>
      <c r="T247" s="82"/>
      <c r="U247" s="85"/>
      <c r="V247" s="70"/>
      <c r="W247" s="73"/>
      <c r="X247" s="19">
        <f>ROW()</f>
        <v>247</v>
      </c>
      <c r="Y247" s="37">
        <f>D246</f>
        <v>0</v>
      </c>
      <c r="Z247" s="38">
        <f>N246</f>
        <v>0</v>
      </c>
      <c r="AA247" s="18" t="str">
        <f t="shared" si="8"/>
        <v/>
      </c>
      <c r="AB247" s="18" t="e">
        <f>IF(#REF!=0,"","平成２６年度")</f>
        <v>#REF!</v>
      </c>
      <c r="AC247" s="18" t="e">
        <f>IF(#REF!=0,"","平成２７年度")</f>
        <v>#REF!</v>
      </c>
      <c r="AD247" s="18" t="e">
        <f>IF(#REF!=0,"","平成２８年度")</f>
        <v>#REF!</v>
      </c>
      <c r="AE247" s="18" t="e">
        <f>IF(#REF!=0,"","平成２９年度")</f>
        <v>#REF!</v>
      </c>
      <c r="AF247" s="68"/>
      <c r="AJ247" s="1"/>
      <c r="AK247" s="1"/>
      <c r="AL247" s="1"/>
      <c r="AM247" s="1"/>
      <c r="AN247" s="1"/>
      <c r="AO247" s="1"/>
      <c r="AP247" s="1"/>
    </row>
    <row r="248" spans="1:42" ht="18.399999999999999" hidden="1" customHeight="1" x14ac:dyDescent="0.15">
      <c r="A248" s="6" t="e">
        <f>AA248&amp;AB248&amp;AC248&amp;AD248&amp;AE248&amp;AF246</f>
        <v>#REF!</v>
      </c>
      <c r="B248" s="37" t="e">
        <f t="shared" si="9"/>
        <v>#REF!</v>
      </c>
      <c r="C248" s="121"/>
      <c r="D248" s="124"/>
      <c r="E248" s="115"/>
      <c r="F248" s="118"/>
      <c r="G248" s="115"/>
      <c r="H248" s="118"/>
      <c r="I248" s="115"/>
      <c r="J248" s="118"/>
      <c r="K248" s="115"/>
      <c r="L248" s="144"/>
      <c r="M248" s="144"/>
      <c r="N248" s="146"/>
      <c r="O248" s="146"/>
      <c r="P248" s="40" t="s">
        <v>14</v>
      </c>
      <c r="Q248" s="55">
        <f>SUBTOTAL(9,Q246:Q247)</f>
        <v>0</v>
      </c>
      <c r="R248" s="53"/>
      <c r="S248" s="80"/>
      <c r="T248" s="83"/>
      <c r="U248" s="86"/>
      <c r="V248" s="71"/>
      <c r="W248" s="74"/>
      <c r="X248" s="19">
        <f>ROW()</f>
        <v>248</v>
      </c>
      <c r="Y248" s="37">
        <f>D246</f>
        <v>0</v>
      </c>
      <c r="Z248" s="38">
        <f>N246</f>
        <v>0</v>
      </c>
      <c r="AA248" s="18" t="str">
        <f t="shared" si="8"/>
        <v/>
      </c>
      <c r="AB248" s="18" t="e">
        <f>IF(#REF!=0,"","平成２６年度")</f>
        <v>#REF!</v>
      </c>
      <c r="AC248" s="18" t="e">
        <f>IF(#REF!=0,"","平成２７年度")</f>
        <v>#REF!</v>
      </c>
      <c r="AD248" s="18" t="e">
        <f>IF(#REF!=0,"","平成２８年度")</f>
        <v>#REF!</v>
      </c>
      <c r="AE248" s="18" t="e">
        <f>IF(#REF!=0,"","平成２９年度")</f>
        <v>#REF!</v>
      </c>
      <c r="AF248" s="68"/>
      <c r="AJ248" s="1"/>
      <c r="AK248" s="1"/>
      <c r="AL248" s="1"/>
      <c r="AM248" s="1"/>
      <c r="AN248" s="1"/>
      <c r="AO248" s="1"/>
      <c r="AP248" s="1"/>
    </row>
    <row r="249" spans="1:42" ht="18.399999999999999" hidden="1" customHeight="1" x14ac:dyDescent="0.15">
      <c r="A249" s="6" t="e">
        <f>AA251&amp;AB251&amp;AC251&amp;AD251&amp;AE251&amp;AF249</f>
        <v>#REF!</v>
      </c>
      <c r="B249" s="37" t="e">
        <f t="shared" si="9"/>
        <v>#REF!</v>
      </c>
      <c r="C249" s="119">
        <v>80</v>
      </c>
      <c r="D249" s="122"/>
      <c r="E249" s="113"/>
      <c r="F249" s="116" t="s">
        <v>18</v>
      </c>
      <c r="G249" s="113"/>
      <c r="H249" s="116" t="s">
        <v>18</v>
      </c>
      <c r="I249" s="113"/>
      <c r="J249" s="116" t="str">
        <f>IF(D249="","","-")</f>
        <v/>
      </c>
      <c r="K249" s="113"/>
      <c r="L249" s="142"/>
      <c r="M249" s="142"/>
      <c r="N249" s="75"/>
      <c r="O249" s="75"/>
      <c r="P249" s="20" t="s">
        <v>17</v>
      </c>
      <c r="Q249" s="56"/>
      <c r="R249" s="54"/>
      <c r="S249" s="78"/>
      <c r="T249" s="81"/>
      <c r="U249" s="84" t="s">
        <v>16</v>
      </c>
      <c r="V249" s="69"/>
      <c r="W249" s="72"/>
      <c r="X249" s="19">
        <f>ROW()</f>
        <v>249</v>
      </c>
      <c r="Y249" s="37">
        <f>D249</f>
        <v>0</v>
      </c>
      <c r="Z249" s="38">
        <f>N249</f>
        <v>0</v>
      </c>
      <c r="AA249" s="18" t="str">
        <f t="shared" si="8"/>
        <v/>
      </c>
      <c r="AB249" s="18" t="e">
        <f>IF(#REF!=0,"","平成２６年度")</f>
        <v>#REF!</v>
      </c>
      <c r="AC249" s="18" t="e">
        <f>IF(#REF!=0,"","平成２７年度")</f>
        <v>#REF!</v>
      </c>
      <c r="AD249" s="18" t="e">
        <f>IF(#REF!=0,"","平成２８年度")</f>
        <v>#REF!</v>
      </c>
      <c r="AE249" s="18" t="e">
        <f>IF(#REF!=0,"","平成２９年度")</f>
        <v>#REF!</v>
      </c>
      <c r="AF249" s="68" t="str">
        <f>IF(E249="","",IF(E249="A","復興庁",IF(E249="B","文部科学省",IF(E249="C","国土交通省",))))</f>
        <v/>
      </c>
      <c r="AJ249" s="1"/>
      <c r="AK249" s="1"/>
      <c r="AL249" s="1"/>
      <c r="AM249" s="1"/>
      <c r="AN249" s="1"/>
      <c r="AO249" s="1"/>
      <c r="AP249" s="1"/>
    </row>
    <row r="250" spans="1:42" ht="18.399999999999999" hidden="1" customHeight="1" x14ac:dyDescent="0.15">
      <c r="A250" s="6" t="e">
        <f>AA250&amp;AB250&amp;AC250&amp;AD250&amp;AE250&amp;AF249</f>
        <v>#REF!</v>
      </c>
      <c r="B250" s="37" t="e">
        <f t="shared" si="9"/>
        <v>#REF!</v>
      </c>
      <c r="C250" s="120"/>
      <c r="D250" s="123"/>
      <c r="E250" s="114"/>
      <c r="F250" s="117"/>
      <c r="G250" s="114"/>
      <c r="H250" s="117"/>
      <c r="I250" s="114"/>
      <c r="J250" s="117"/>
      <c r="K250" s="114"/>
      <c r="L250" s="143"/>
      <c r="M250" s="143"/>
      <c r="N250" s="145"/>
      <c r="O250" s="145"/>
      <c r="P250" s="39" t="s">
        <v>15</v>
      </c>
      <c r="Q250" s="57"/>
      <c r="R250" s="49"/>
      <c r="S250" s="79"/>
      <c r="T250" s="82"/>
      <c r="U250" s="85"/>
      <c r="V250" s="70"/>
      <c r="W250" s="73"/>
      <c r="X250" s="19">
        <f>ROW()</f>
        <v>250</v>
      </c>
      <c r="Y250" s="37">
        <f>D249</f>
        <v>0</v>
      </c>
      <c r="Z250" s="38">
        <f>N249</f>
        <v>0</v>
      </c>
      <c r="AA250" s="18" t="str">
        <f t="shared" si="8"/>
        <v/>
      </c>
      <c r="AB250" s="18" t="e">
        <f>IF(#REF!=0,"","平成２６年度")</f>
        <v>#REF!</v>
      </c>
      <c r="AC250" s="18" t="e">
        <f>IF(#REF!=0,"","平成２７年度")</f>
        <v>#REF!</v>
      </c>
      <c r="AD250" s="18" t="e">
        <f>IF(#REF!=0,"","平成２８年度")</f>
        <v>#REF!</v>
      </c>
      <c r="AE250" s="18" t="e">
        <f>IF(#REF!=0,"","平成２９年度")</f>
        <v>#REF!</v>
      </c>
      <c r="AF250" s="68"/>
      <c r="AJ250" s="1"/>
      <c r="AK250" s="1"/>
      <c r="AL250" s="1"/>
      <c r="AM250" s="1"/>
      <c r="AN250" s="1"/>
      <c r="AO250" s="1"/>
      <c r="AP250" s="1"/>
    </row>
    <row r="251" spans="1:42" ht="18.399999999999999" hidden="1" customHeight="1" x14ac:dyDescent="0.15">
      <c r="A251" s="6" t="e">
        <f>AA251&amp;AB251&amp;AC251&amp;AD251&amp;AE251&amp;AF249</f>
        <v>#REF!</v>
      </c>
      <c r="B251" s="37" t="e">
        <f t="shared" si="9"/>
        <v>#REF!</v>
      </c>
      <c r="C251" s="121"/>
      <c r="D251" s="124"/>
      <c r="E251" s="115"/>
      <c r="F251" s="118"/>
      <c r="G251" s="115"/>
      <c r="H251" s="118"/>
      <c r="I251" s="115"/>
      <c r="J251" s="118"/>
      <c r="K251" s="115"/>
      <c r="L251" s="144"/>
      <c r="M251" s="144"/>
      <c r="N251" s="146"/>
      <c r="O251" s="146"/>
      <c r="P251" s="40" t="s">
        <v>14</v>
      </c>
      <c r="Q251" s="55">
        <f>SUBTOTAL(9,Q249:Q250)</f>
        <v>0</v>
      </c>
      <c r="R251" s="53"/>
      <c r="S251" s="80"/>
      <c r="T251" s="83"/>
      <c r="U251" s="86"/>
      <c r="V251" s="71"/>
      <c r="W251" s="74"/>
      <c r="X251" s="19">
        <f>ROW()</f>
        <v>251</v>
      </c>
      <c r="Y251" s="37">
        <f>D249</f>
        <v>0</v>
      </c>
      <c r="Z251" s="38">
        <f>N249</f>
        <v>0</v>
      </c>
      <c r="AA251" s="18" t="str">
        <f t="shared" si="8"/>
        <v/>
      </c>
      <c r="AB251" s="18" t="e">
        <f>IF(#REF!=0,"","平成２６年度")</f>
        <v>#REF!</v>
      </c>
      <c r="AC251" s="18" t="e">
        <f>IF(#REF!=0,"","平成２７年度")</f>
        <v>#REF!</v>
      </c>
      <c r="AD251" s="18" t="e">
        <f>IF(#REF!=0,"","平成２８年度")</f>
        <v>#REF!</v>
      </c>
      <c r="AE251" s="18" t="e">
        <f>IF(#REF!=0,"","平成２９年度")</f>
        <v>#REF!</v>
      </c>
      <c r="AF251" s="68"/>
      <c r="AJ251" s="1"/>
      <c r="AK251" s="1"/>
      <c r="AL251" s="1"/>
      <c r="AM251" s="1"/>
      <c r="AN251" s="1"/>
      <c r="AO251" s="1"/>
      <c r="AP251" s="1"/>
    </row>
    <row r="252" spans="1:42" ht="18.399999999999999" hidden="1" customHeight="1" x14ac:dyDescent="0.15">
      <c r="A252" s="6" t="e">
        <f>AA254&amp;AB254&amp;AC254&amp;AD254&amp;AE254&amp;AF252</f>
        <v>#REF!</v>
      </c>
      <c r="B252" s="37" t="e">
        <f t="shared" si="9"/>
        <v>#REF!</v>
      </c>
      <c r="C252" s="119">
        <v>81</v>
      </c>
      <c r="D252" s="122"/>
      <c r="E252" s="113"/>
      <c r="F252" s="116" t="s">
        <v>18</v>
      </c>
      <c r="G252" s="113"/>
      <c r="H252" s="116" t="s">
        <v>18</v>
      </c>
      <c r="I252" s="113"/>
      <c r="J252" s="116" t="str">
        <f>IF(D252="","","-")</f>
        <v/>
      </c>
      <c r="K252" s="113"/>
      <c r="L252" s="142"/>
      <c r="M252" s="142"/>
      <c r="N252" s="75"/>
      <c r="O252" s="75"/>
      <c r="P252" s="20" t="s">
        <v>17</v>
      </c>
      <c r="Q252" s="56"/>
      <c r="R252" s="54"/>
      <c r="S252" s="78"/>
      <c r="T252" s="81"/>
      <c r="U252" s="84" t="s">
        <v>16</v>
      </c>
      <c r="V252" s="69"/>
      <c r="W252" s="72"/>
      <c r="X252" s="19">
        <f>ROW()</f>
        <v>252</v>
      </c>
      <c r="Y252" s="37">
        <f>D252</f>
        <v>0</v>
      </c>
      <c r="Z252" s="38">
        <f>N252</f>
        <v>0</v>
      </c>
      <c r="AA252" s="18" t="str">
        <f t="shared" si="8"/>
        <v/>
      </c>
      <c r="AB252" s="18" t="e">
        <f>IF(#REF!=0,"","平成２６年度")</f>
        <v>#REF!</v>
      </c>
      <c r="AC252" s="18" t="e">
        <f>IF(#REF!=0,"","平成２７年度")</f>
        <v>#REF!</v>
      </c>
      <c r="AD252" s="18" t="e">
        <f>IF(#REF!=0,"","平成２８年度")</f>
        <v>#REF!</v>
      </c>
      <c r="AE252" s="18" t="e">
        <f>IF(#REF!=0,"","平成２９年度")</f>
        <v>#REF!</v>
      </c>
      <c r="AF252" s="68" t="str">
        <f>IF(E252="","",IF(E252="A","復興庁",IF(E252="B","文部科学省",IF(E252="C","国土交通省",))))</f>
        <v/>
      </c>
      <c r="AJ252" s="1"/>
      <c r="AK252" s="1"/>
      <c r="AL252" s="1"/>
      <c r="AM252" s="1"/>
      <c r="AN252" s="1"/>
      <c r="AO252" s="1"/>
      <c r="AP252" s="1"/>
    </row>
    <row r="253" spans="1:42" ht="18.399999999999999" hidden="1" customHeight="1" x14ac:dyDescent="0.15">
      <c r="A253" s="6" t="e">
        <f>AA253&amp;AB253&amp;AC253&amp;AD253&amp;AE253&amp;AF252</f>
        <v>#REF!</v>
      </c>
      <c r="B253" s="37" t="e">
        <f t="shared" si="9"/>
        <v>#REF!</v>
      </c>
      <c r="C253" s="120"/>
      <c r="D253" s="123"/>
      <c r="E253" s="114"/>
      <c r="F253" s="117"/>
      <c r="G253" s="114"/>
      <c r="H253" s="117"/>
      <c r="I253" s="114"/>
      <c r="J253" s="117"/>
      <c r="K253" s="114"/>
      <c r="L253" s="143"/>
      <c r="M253" s="143"/>
      <c r="N253" s="145"/>
      <c r="O253" s="145"/>
      <c r="P253" s="39" t="s">
        <v>15</v>
      </c>
      <c r="Q253" s="57"/>
      <c r="R253" s="49"/>
      <c r="S253" s="79"/>
      <c r="T253" s="82"/>
      <c r="U253" s="85"/>
      <c r="V253" s="70"/>
      <c r="W253" s="73"/>
      <c r="X253" s="19">
        <f>ROW()</f>
        <v>253</v>
      </c>
      <c r="Y253" s="37">
        <f>D252</f>
        <v>0</v>
      </c>
      <c r="Z253" s="38">
        <f>N252</f>
        <v>0</v>
      </c>
      <c r="AA253" s="18" t="str">
        <f t="shared" si="8"/>
        <v/>
      </c>
      <c r="AB253" s="18" t="e">
        <f>IF(#REF!=0,"","平成２６年度")</f>
        <v>#REF!</v>
      </c>
      <c r="AC253" s="18" t="e">
        <f>IF(#REF!=0,"","平成２７年度")</f>
        <v>#REF!</v>
      </c>
      <c r="AD253" s="18" t="e">
        <f>IF(#REF!=0,"","平成２８年度")</f>
        <v>#REF!</v>
      </c>
      <c r="AE253" s="18" t="e">
        <f>IF(#REF!=0,"","平成２９年度")</f>
        <v>#REF!</v>
      </c>
      <c r="AF253" s="68"/>
      <c r="AJ253" s="1"/>
      <c r="AK253" s="1"/>
      <c r="AL253" s="1"/>
      <c r="AM253" s="1"/>
      <c r="AN253" s="1"/>
      <c r="AO253" s="1"/>
      <c r="AP253" s="1"/>
    </row>
    <row r="254" spans="1:42" ht="18.399999999999999" hidden="1" customHeight="1" x14ac:dyDescent="0.15">
      <c r="A254" s="6" t="e">
        <f>AA254&amp;AB254&amp;AC254&amp;AD254&amp;AE254&amp;AF252</f>
        <v>#REF!</v>
      </c>
      <c r="B254" s="37" t="e">
        <f t="shared" si="9"/>
        <v>#REF!</v>
      </c>
      <c r="C254" s="121"/>
      <c r="D254" s="124"/>
      <c r="E254" s="115"/>
      <c r="F254" s="118"/>
      <c r="G254" s="115"/>
      <c r="H254" s="118"/>
      <c r="I254" s="115"/>
      <c r="J254" s="118"/>
      <c r="K254" s="115"/>
      <c r="L254" s="144"/>
      <c r="M254" s="144"/>
      <c r="N254" s="146"/>
      <c r="O254" s="146"/>
      <c r="P254" s="40" t="s">
        <v>14</v>
      </c>
      <c r="Q254" s="55">
        <f>SUBTOTAL(9,Q252:Q253)</f>
        <v>0</v>
      </c>
      <c r="R254" s="53"/>
      <c r="S254" s="80"/>
      <c r="T254" s="83"/>
      <c r="U254" s="86"/>
      <c r="V254" s="71"/>
      <c r="W254" s="74"/>
      <c r="X254" s="19">
        <f>ROW()</f>
        <v>254</v>
      </c>
      <c r="Y254" s="37">
        <f>D252</f>
        <v>0</v>
      </c>
      <c r="Z254" s="38">
        <f>N252</f>
        <v>0</v>
      </c>
      <c r="AA254" s="18" t="str">
        <f t="shared" si="8"/>
        <v/>
      </c>
      <c r="AB254" s="18" t="e">
        <f>IF(#REF!=0,"","平成２６年度")</f>
        <v>#REF!</v>
      </c>
      <c r="AC254" s="18" t="e">
        <f>IF(#REF!=0,"","平成２７年度")</f>
        <v>#REF!</v>
      </c>
      <c r="AD254" s="18" t="e">
        <f>IF(#REF!=0,"","平成２８年度")</f>
        <v>#REF!</v>
      </c>
      <c r="AE254" s="18" t="e">
        <f>IF(#REF!=0,"","平成２９年度")</f>
        <v>#REF!</v>
      </c>
      <c r="AF254" s="68"/>
      <c r="AJ254" s="1"/>
      <c r="AK254" s="1"/>
      <c r="AL254" s="1"/>
      <c r="AM254" s="1"/>
      <c r="AN254" s="1"/>
      <c r="AO254" s="1"/>
      <c r="AP254" s="1"/>
    </row>
    <row r="255" spans="1:42" ht="18.399999999999999" hidden="1" customHeight="1" x14ac:dyDescent="0.15">
      <c r="A255" s="6" t="e">
        <f>AA257&amp;AB257&amp;AC257&amp;AD257&amp;AE257&amp;AF255</f>
        <v>#REF!</v>
      </c>
      <c r="B255" s="37" t="e">
        <f t="shared" si="9"/>
        <v>#REF!</v>
      </c>
      <c r="C255" s="119">
        <v>82</v>
      </c>
      <c r="D255" s="122"/>
      <c r="E255" s="113"/>
      <c r="F255" s="116" t="s">
        <v>18</v>
      </c>
      <c r="G255" s="113"/>
      <c r="H255" s="116" t="s">
        <v>18</v>
      </c>
      <c r="I255" s="113"/>
      <c r="J255" s="116" t="str">
        <f>IF(D255="","","-")</f>
        <v/>
      </c>
      <c r="K255" s="113"/>
      <c r="L255" s="142"/>
      <c r="M255" s="142"/>
      <c r="N255" s="75"/>
      <c r="O255" s="75"/>
      <c r="P255" s="20" t="s">
        <v>17</v>
      </c>
      <c r="Q255" s="56"/>
      <c r="R255" s="54"/>
      <c r="S255" s="78"/>
      <c r="T255" s="81"/>
      <c r="U255" s="84" t="s">
        <v>16</v>
      </c>
      <c r="V255" s="69"/>
      <c r="W255" s="72"/>
      <c r="X255" s="19">
        <f>ROW()</f>
        <v>255</v>
      </c>
      <c r="Y255" s="37">
        <f>D255</f>
        <v>0</v>
      </c>
      <c r="Z255" s="38">
        <f>N255</f>
        <v>0</v>
      </c>
      <c r="AA255" s="18" t="str">
        <f t="shared" si="8"/>
        <v/>
      </c>
      <c r="AB255" s="18" t="e">
        <f>IF(#REF!=0,"","平成２６年度")</f>
        <v>#REF!</v>
      </c>
      <c r="AC255" s="18" t="e">
        <f>IF(#REF!=0,"","平成２７年度")</f>
        <v>#REF!</v>
      </c>
      <c r="AD255" s="18" t="e">
        <f>IF(#REF!=0,"","平成２８年度")</f>
        <v>#REF!</v>
      </c>
      <c r="AE255" s="18" t="e">
        <f>IF(#REF!=0,"","平成２９年度")</f>
        <v>#REF!</v>
      </c>
      <c r="AF255" s="68" t="str">
        <f>IF(E255="","",IF(E255="A","復興庁",IF(E255="B","文部科学省",IF(E255="C","国土交通省",))))</f>
        <v/>
      </c>
      <c r="AJ255" s="1"/>
      <c r="AK255" s="1"/>
      <c r="AL255" s="1"/>
      <c r="AM255" s="1"/>
      <c r="AN255" s="1"/>
      <c r="AO255" s="1"/>
      <c r="AP255" s="1"/>
    </row>
    <row r="256" spans="1:42" ht="18.399999999999999" hidden="1" customHeight="1" x14ac:dyDescent="0.15">
      <c r="A256" s="6" t="e">
        <f>AA256&amp;AB256&amp;AC256&amp;AD256&amp;AE256&amp;AF255</f>
        <v>#REF!</v>
      </c>
      <c r="B256" s="37" t="e">
        <f t="shared" si="9"/>
        <v>#REF!</v>
      </c>
      <c r="C256" s="120"/>
      <c r="D256" s="123"/>
      <c r="E256" s="114"/>
      <c r="F256" s="117"/>
      <c r="G256" s="114"/>
      <c r="H256" s="117"/>
      <c r="I256" s="114"/>
      <c r="J256" s="117"/>
      <c r="K256" s="114"/>
      <c r="L256" s="143"/>
      <c r="M256" s="143"/>
      <c r="N256" s="145"/>
      <c r="O256" s="145"/>
      <c r="P256" s="39" t="s">
        <v>15</v>
      </c>
      <c r="Q256" s="57"/>
      <c r="R256" s="49"/>
      <c r="S256" s="79"/>
      <c r="T256" s="82"/>
      <c r="U256" s="85"/>
      <c r="V256" s="70"/>
      <c r="W256" s="73"/>
      <c r="X256" s="19">
        <f>ROW()</f>
        <v>256</v>
      </c>
      <c r="Y256" s="37">
        <f>D255</f>
        <v>0</v>
      </c>
      <c r="Z256" s="38">
        <f>N255</f>
        <v>0</v>
      </c>
      <c r="AA256" s="18" t="str">
        <f t="shared" si="8"/>
        <v/>
      </c>
      <c r="AB256" s="18" t="e">
        <f>IF(#REF!=0,"","平成２６年度")</f>
        <v>#REF!</v>
      </c>
      <c r="AC256" s="18" t="e">
        <f>IF(#REF!=0,"","平成２７年度")</f>
        <v>#REF!</v>
      </c>
      <c r="AD256" s="18" t="e">
        <f>IF(#REF!=0,"","平成２８年度")</f>
        <v>#REF!</v>
      </c>
      <c r="AE256" s="18" t="e">
        <f>IF(#REF!=0,"","平成２９年度")</f>
        <v>#REF!</v>
      </c>
      <c r="AF256" s="68"/>
      <c r="AJ256" s="1"/>
      <c r="AK256" s="1"/>
      <c r="AL256" s="1"/>
      <c r="AM256" s="1"/>
      <c r="AN256" s="1"/>
      <c r="AO256" s="1"/>
      <c r="AP256" s="1"/>
    </row>
    <row r="257" spans="1:42" ht="18.399999999999999" hidden="1" customHeight="1" x14ac:dyDescent="0.15">
      <c r="A257" s="6" t="e">
        <f>AA257&amp;AB257&amp;AC257&amp;AD257&amp;AE257&amp;AF255</f>
        <v>#REF!</v>
      </c>
      <c r="B257" s="37" t="e">
        <f t="shared" si="9"/>
        <v>#REF!</v>
      </c>
      <c r="C257" s="121"/>
      <c r="D257" s="124"/>
      <c r="E257" s="115"/>
      <c r="F257" s="118"/>
      <c r="G257" s="115"/>
      <c r="H257" s="118"/>
      <c r="I257" s="115"/>
      <c r="J257" s="118"/>
      <c r="K257" s="115"/>
      <c r="L257" s="144"/>
      <c r="M257" s="144"/>
      <c r="N257" s="146"/>
      <c r="O257" s="146"/>
      <c r="P257" s="40" t="s">
        <v>14</v>
      </c>
      <c r="Q257" s="55">
        <f>SUBTOTAL(9,Q255:Q256)</f>
        <v>0</v>
      </c>
      <c r="R257" s="53"/>
      <c r="S257" s="80"/>
      <c r="T257" s="83"/>
      <c r="U257" s="86"/>
      <c r="V257" s="71"/>
      <c r="W257" s="74"/>
      <c r="X257" s="19">
        <f>ROW()</f>
        <v>257</v>
      </c>
      <c r="Y257" s="37">
        <f>D255</f>
        <v>0</v>
      </c>
      <c r="Z257" s="38">
        <f>N255</f>
        <v>0</v>
      </c>
      <c r="AA257" s="18" t="str">
        <f t="shared" si="8"/>
        <v/>
      </c>
      <c r="AB257" s="18" t="e">
        <f>IF(#REF!=0,"","平成２６年度")</f>
        <v>#REF!</v>
      </c>
      <c r="AC257" s="18" t="e">
        <f>IF(#REF!=0,"","平成２７年度")</f>
        <v>#REF!</v>
      </c>
      <c r="AD257" s="18" t="e">
        <f>IF(#REF!=0,"","平成２８年度")</f>
        <v>#REF!</v>
      </c>
      <c r="AE257" s="18" t="e">
        <f>IF(#REF!=0,"","平成２９年度")</f>
        <v>#REF!</v>
      </c>
      <c r="AF257" s="68"/>
      <c r="AJ257" s="1"/>
      <c r="AK257" s="1"/>
      <c r="AL257" s="1"/>
      <c r="AM257" s="1"/>
      <c r="AN257" s="1"/>
      <c r="AO257" s="1"/>
      <c r="AP257" s="1"/>
    </row>
    <row r="258" spans="1:42" ht="18.399999999999999" hidden="1" customHeight="1" x14ac:dyDescent="0.15">
      <c r="A258" s="6" t="e">
        <f>AA260&amp;AB260&amp;AC260&amp;AD260&amp;AE260&amp;AF258</f>
        <v>#REF!</v>
      </c>
      <c r="B258" s="37" t="e">
        <f t="shared" si="9"/>
        <v>#REF!</v>
      </c>
      <c r="C258" s="119">
        <v>83</v>
      </c>
      <c r="D258" s="122"/>
      <c r="E258" s="113"/>
      <c r="F258" s="116" t="s">
        <v>18</v>
      </c>
      <c r="G258" s="113"/>
      <c r="H258" s="116" t="s">
        <v>18</v>
      </c>
      <c r="I258" s="113"/>
      <c r="J258" s="116" t="str">
        <f>IF(D258="","","-")</f>
        <v/>
      </c>
      <c r="K258" s="113"/>
      <c r="L258" s="142"/>
      <c r="M258" s="142"/>
      <c r="N258" s="75"/>
      <c r="O258" s="75"/>
      <c r="P258" s="20" t="s">
        <v>17</v>
      </c>
      <c r="Q258" s="56"/>
      <c r="R258" s="54"/>
      <c r="S258" s="78"/>
      <c r="T258" s="81"/>
      <c r="U258" s="84" t="s">
        <v>16</v>
      </c>
      <c r="V258" s="69"/>
      <c r="W258" s="72"/>
      <c r="X258" s="19">
        <f>ROW()</f>
        <v>258</v>
      </c>
      <c r="Y258" s="37">
        <f>D258</f>
        <v>0</v>
      </c>
      <c r="Z258" s="38">
        <f>N258</f>
        <v>0</v>
      </c>
      <c r="AA258" s="18" t="str">
        <f t="shared" si="8"/>
        <v/>
      </c>
      <c r="AB258" s="18" t="e">
        <f>IF(#REF!=0,"","平成２６年度")</f>
        <v>#REF!</v>
      </c>
      <c r="AC258" s="18" t="e">
        <f>IF(#REF!=0,"","平成２７年度")</f>
        <v>#REF!</v>
      </c>
      <c r="AD258" s="18" t="e">
        <f>IF(#REF!=0,"","平成２８年度")</f>
        <v>#REF!</v>
      </c>
      <c r="AE258" s="18" t="e">
        <f>IF(#REF!=0,"","平成２９年度")</f>
        <v>#REF!</v>
      </c>
      <c r="AF258" s="68" t="str">
        <f>IF(E258="","",IF(E258="A","復興庁",IF(E258="B","文部科学省",IF(E258="C","国土交通省",))))</f>
        <v/>
      </c>
      <c r="AJ258" s="1"/>
      <c r="AK258" s="1"/>
      <c r="AL258" s="1"/>
      <c r="AM258" s="1"/>
      <c r="AN258" s="1"/>
      <c r="AO258" s="1"/>
      <c r="AP258" s="1"/>
    </row>
    <row r="259" spans="1:42" ht="18.399999999999999" hidden="1" customHeight="1" x14ac:dyDescent="0.15">
      <c r="A259" s="6" t="e">
        <f>AA259&amp;AB259&amp;AC259&amp;AD259&amp;AE259&amp;AF258</f>
        <v>#REF!</v>
      </c>
      <c r="B259" s="37" t="e">
        <f t="shared" si="9"/>
        <v>#REF!</v>
      </c>
      <c r="C259" s="120"/>
      <c r="D259" s="123"/>
      <c r="E259" s="114"/>
      <c r="F259" s="117"/>
      <c r="G259" s="114"/>
      <c r="H259" s="117"/>
      <c r="I259" s="114"/>
      <c r="J259" s="117"/>
      <c r="K259" s="114"/>
      <c r="L259" s="143"/>
      <c r="M259" s="143"/>
      <c r="N259" s="145"/>
      <c r="O259" s="145"/>
      <c r="P259" s="39" t="s">
        <v>15</v>
      </c>
      <c r="Q259" s="57"/>
      <c r="R259" s="49"/>
      <c r="S259" s="79"/>
      <c r="T259" s="82"/>
      <c r="U259" s="85"/>
      <c r="V259" s="70"/>
      <c r="W259" s="73"/>
      <c r="X259" s="19">
        <f>ROW()</f>
        <v>259</v>
      </c>
      <c r="Y259" s="37">
        <f>D258</f>
        <v>0</v>
      </c>
      <c r="Z259" s="38">
        <f>N258</f>
        <v>0</v>
      </c>
      <c r="AA259" s="18" t="str">
        <f t="shared" si="8"/>
        <v/>
      </c>
      <c r="AB259" s="18" t="e">
        <f>IF(#REF!=0,"","平成２６年度")</f>
        <v>#REF!</v>
      </c>
      <c r="AC259" s="18" t="e">
        <f>IF(#REF!=0,"","平成２７年度")</f>
        <v>#REF!</v>
      </c>
      <c r="AD259" s="18" t="e">
        <f>IF(#REF!=0,"","平成２８年度")</f>
        <v>#REF!</v>
      </c>
      <c r="AE259" s="18" t="e">
        <f>IF(#REF!=0,"","平成２９年度")</f>
        <v>#REF!</v>
      </c>
      <c r="AF259" s="68"/>
      <c r="AJ259" s="1"/>
      <c r="AK259" s="1"/>
      <c r="AL259" s="1"/>
      <c r="AM259" s="1"/>
      <c r="AN259" s="1"/>
      <c r="AO259" s="1"/>
      <c r="AP259" s="1"/>
    </row>
    <row r="260" spans="1:42" ht="18.399999999999999" hidden="1" customHeight="1" x14ac:dyDescent="0.15">
      <c r="A260" s="6" t="e">
        <f>AA260&amp;AB260&amp;AC260&amp;AD260&amp;AE260&amp;AF258</f>
        <v>#REF!</v>
      </c>
      <c r="B260" s="37" t="e">
        <f t="shared" si="9"/>
        <v>#REF!</v>
      </c>
      <c r="C260" s="121"/>
      <c r="D260" s="124"/>
      <c r="E260" s="115"/>
      <c r="F260" s="118"/>
      <c r="G260" s="115"/>
      <c r="H260" s="118"/>
      <c r="I260" s="115"/>
      <c r="J260" s="118"/>
      <c r="K260" s="115"/>
      <c r="L260" s="144"/>
      <c r="M260" s="144"/>
      <c r="N260" s="146"/>
      <c r="O260" s="146"/>
      <c r="P260" s="40" t="s">
        <v>14</v>
      </c>
      <c r="Q260" s="55">
        <f>SUBTOTAL(9,Q258:Q259)</f>
        <v>0</v>
      </c>
      <c r="R260" s="53"/>
      <c r="S260" s="80"/>
      <c r="T260" s="83"/>
      <c r="U260" s="86"/>
      <c r="V260" s="71"/>
      <c r="W260" s="74"/>
      <c r="X260" s="19">
        <f>ROW()</f>
        <v>260</v>
      </c>
      <c r="Y260" s="37">
        <f>D258</f>
        <v>0</v>
      </c>
      <c r="Z260" s="38">
        <f>N258</f>
        <v>0</v>
      </c>
      <c r="AA260" s="18" t="str">
        <f t="shared" si="8"/>
        <v/>
      </c>
      <c r="AB260" s="18" t="e">
        <f>IF(#REF!=0,"","平成２６年度")</f>
        <v>#REF!</v>
      </c>
      <c r="AC260" s="18" t="e">
        <f>IF(#REF!=0,"","平成２７年度")</f>
        <v>#REF!</v>
      </c>
      <c r="AD260" s="18" t="e">
        <f>IF(#REF!=0,"","平成２８年度")</f>
        <v>#REF!</v>
      </c>
      <c r="AE260" s="18" t="e">
        <f>IF(#REF!=0,"","平成２９年度")</f>
        <v>#REF!</v>
      </c>
      <c r="AF260" s="68"/>
      <c r="AJ260" s="1"/>
      <c r="AK260" s="1"/>
      <c r="AL260" s="1"/>
      <c r="AM260" s="1"/>
      <c r="AN260" s="1"/>
      <c r="AO260" s="1"/>
      <c r="AP260" s="1"/>
    </row>
    <row r="261" spans="1:42" ht="18.399999999999999" hidden="1" customHeight="1" x14ac:dyDescent="0.15">
      <c r="A261" s="6" t="e">
        <f>AA263&amp;AB263&amp;AC263&amp;AD263&amp;AE263&amp;AF261</f>
        <v>#REF!</v>
      </c>
      <c r="B261" s="37" t="e">
        <f t="shared" si="9"/>
        <v>#REF!</v>
      </c>
      <c r="C261" s="119">
        <v>84</v>
      </c>
      <c r="D261" s="122"/>
      <c r="E261" s="113"/>
      <c r="F261" s="116" t="s">
        <v>18</v>
      </c>
      <c r="G261" s="113"/>
      <c r="H261" s="116" t="s">
        <v>18</v>
      </c>
      <c r="I261" s="113"/>
      <c r="J261" s="116" t="str">
        <f>IF(D261="","","-")</f>
        <v/>
      </c>
      <c r="K261" s="113"/>
      <c r="L261" s="142"/>
      <c r="M261" s="142"/>
      <c r="N261" s="75"/>
      <c r="O261" s="75"/>
      <c r="P261" s="20" t="s">
        <v>17</v>
      </c>
      <c r="Q261" s="56"/>
      <c r="R261" s="54"/>
      <c r="S261" s="78"/>
      <c r="T261" s="81"/>
      <c r="U261" s="84" t="s">
        <v>16</v>
      </c>
      <c r="V261" s="69"/>
      <c r="W261" s="72"/>
      <c r="X261" s="19">
        <f>ROW()</f>
        <v>261</v>
      </c>
      <c r="Y261" s="37">
        <f>D261</f>
        <v>0</v>
      </c>
      <c r="Z261" s="38">
        <f>N261</f>
        <v>0</v>
      </c>
      <c r="AA261" s="18" t="str">
        <f t="shared" si="8"/>
        <v/>
      </c>
      <c r="AB261" s="18" t="e">
        <f>IF(#REF!=0,"","平成２６年度")</f>
        <v>#REF!</v>
      </c>
      <c r="AC261" s="18" t="e">
        <f>IF(#REF!=0,"","平成２７年度")</f>
        <v>#REF!</v>
      </c>
      <c r="AD261" s="18" t="e">
        <f>IF(#REF!=0,"","平成２８年度")</f>
        <v>#REF!</v>
      </c>
      <c r="AE261" s="18" t="e">
        <f>IF(#REF!=0,"","平成２９年度")</f>
        <v>#REF!</v>
      </c>
      <c r="AF261" s="68" t="str">
        <f>IF(E261="","",IF(E261="A","復興庁",IF(E261="B","文部科学省",IF(E261="C","国土交通省",))))</f>
        <v/>
      </c>
      <c r="AJ261" s="1"/>
      <c r="AK261" s="1"/>
      <c r="AL261" s="1"/>
      <c r="AM261" s="1"/>
      <c r="AN261" s="1"/>
      <c r="AO261" s="1"/>
      <c r="AP261" s="1"/>
    </row>
    <row r="262" spans="1:42" ht="18.399999999999999" hidden="1" customHeight="1" x14ac:dyDescent="0.15">
      <c r="A262" s="6" t="e">
        <f>AA262&amp;AB262&amp;AC262&amp;AD262&amp;AE262&amp;AF261</f>
        <v>#REF!</v>
      </c>
      <c r="B262" s="37" t="e">
        <f t="shared" si="9"/>
        <v>#REF!</v>
      </c>
      <c r="C262" s="120"/>
      <c r="D262" s="123"/>
      <c r="E262" s="114"/>
      <c r="F262" s="117"/>
      <c r="G262" s="114"/>
      <c r="H262" s="117"/>
      <c r="I262" s="114"/>
      <c r="J262" s="117"/>
      <c r="K262" s="114"/>
      <c r="L262" s="143"/>
      <c r="M262" s="143"/>
      <c r="N262" s="145"/>
      <c r="O262" s="145"/>
      <c r="P262" s="39" t="s">
        <v>15</v>
      </c>
      <c r="Q262" s="57"/>
      <c r="R262" s="49"/>
      <c r="S262" s="79"/>
      <c r="T262" s="82"/>
      <c r="U262" s="85"/>
      <c r="V262" s="70"/>
      <c r="W262" s="73"/>
      <c r="X262" s="19">
        <f>ROW()</f>
        <v>262</v>
      </c>
      <c r="Y262" s="37">
        <f>D261</f>
        <v>0</v>
      </c>
      <c r="Z262" s="38">
        <f>N261</f>
        <v>0</v>
      </c>
      <c r="AA262" s="18" t="str">
        <f t="shared" si="8"/>
        <v/>
      </c>
      <c r="AB262" s="18" t="e">
        <f>IF(#REF!=0,"","平成２６年度")</f>
        <v>#REF!</v>
      </c>
      <c r="AC262" s="18" t="e">
        <f>IF(#REF!=0,"","平成２７年度")</f>
        <v>#REF!</v>
      </c>
      <c r="AD262" s="18" t="e">
        <f>IF(#REF!=0,"","平成２８年度")</f>
        <v>#REF!</v>
      </c>
      <c r="AE262" s="18" t="e">
        <f>IF(#REF!=0,"","平成２９年度")</f>
        <v>#REF!</v>
      </c>
      <c r="AF262" s="68"/>
      <c r="AJ262" s="1"/>
      <c r="AK262" s="1"/>
      <c r="AL262" s="1"/>
      <c r="AM262" s="1"/>
      <c r="AN262" s="1"/>
      <c r="AO262" s="1"/>
      <c r="AP262" s="1"/>
    </row>
    <row r="263" spans="1:42" ht="18.399999999999999" hidden="1" customHeight="1" x14ac:dyDescent="0.15">
      <c r="A263" s="6" t="e">
        <f>AA263&amp;AB263&amp;AC263&amp;AD263&amp;AE263&amp;AF261</f>
        <v>#REF!</v>
      </c>
      <c r="B263" s="37" t="e">
        <f t="shared" si="9"/>
        <v>#REF!</v>
      </c>
      <c r="C263" s="121"/>
      <c r="D263" s="124"/>
      <c r="E263" s="115"/>
      <c r="F263" s="118"/>
      <c r="G263" s="115"/>
      <c r="H263" s="118"/>
      <c r="I263" s="115"/>
      <c r="J263" s="118"/>
      <c r="K263" s="115"/>
      <c r="L263" s="144"/>
      <c r="M263" s="144"/>
      <c r="N263" s="146"/>
      <c r="O263" s="146"/>
      <c r="P263" s="40" t="s">
        <v>14</v>
      </c>
      <c r="Q263" s="55">
        <f>SUBTOTAL(9,Q261:Q262)</f>
        <v>0</v>
      </c>
      <c r="R263" s="53"/>
      <c r="S263" s="80"/>
      <c r="T263" s="83"/>
      <c r="U263" s="86"/>
      <c r="V263" s="71"/>
      <c r="W263" s="74"/>
      <c r="X263" s="19">
        <f>ROW()</f>
        <v>263</v>
      </c>
      <c r="Y263" s="37">
        <f>D261</f>
        <v>0</v>
      </c>
      <c r="Z263" s="38">
        <f>N261</f>
        <v>0</v>
      </c>
      <c r="AA263" s="18" t="str">
        <f t="shared" si="8"/>
        <v/>
      </c>
      <c r="AB263" s="18" t="e">
        <f>IF(#REF!=0,"","平成２６年度")</f>
        <v>#REF!</v>
      </c>
      <c r="AC263" s="18" t="e">
        <f>IF(#REF!=0,"","平成２７年度")</f>
        <v>#REF!</v>
      </c>
      <c r="AD263" s="18" t="e">
        <f>IF(#REF!=0,"","平成２８年度")</f>
        <v>#REF!</v>
      </c>
      <c r="AE263" s="18" t="e">
        <f>IF(#REF!=0,"","平成２９年度")</f>
        <v>#REF!</v>
      </c>
      <c r="AF263" s="68"/>
      <c r="AJ263" s="1"/>
      <c r="AK263" s="1"/>
      <c r="AL263" s="1"/>
      <c r="AM263" s="1"/>
      <c r="AN263" s="1"/>
      <c r="AO263" s="1"/>
      <c r="AP263" s="1"/>
    </row>
    <row r="264" spans="1:42" ht="18.399999999999999" hidden="1" customHeight="1" x14ac:dyDescent="0.15">
      <c r="A264" s="6" t="e">
        <f>AA266&amp;AB266&amp;AC266&amp;AD266&amp;AE266&amp;AF264</f>
        <v>#REF!</v>
      </c>
      <c r="B264" s="37" t="e">
        <f t="shared" si="9"/>
        <v>#REF!</v>
      </c>
      <c r="C264" s="119">
        <v>85</v>
      </c>
      <c r="D264" s="122"/>
      <c r="E264" s="113"/>
      <c r="F264" s="116" t="s">
        <v>18</v>
      </c>
      <c r="G264" s="113"/>
      <c r="H264" s="116" t="s">
        <v>18</v>
      </c>
      <c r="I264" s="113"/>
      <c r="J264" s="116" t="str">
        <f>IF(D264="","","-")</f>
        <v/>
      </c>
      <c r="K264" s="113"/>
      <c r="L264" s="142"/>
      <c r="M264" s="142"/>
      <c r="N264" s="75"/>
      <c r="O264" s="75"/>
      <c r="P264" s="20" t="s">
        <v>17</v>
      </c>
      <c r="Q264" s="56"/>
      <c r="R264" s="54"/>
      <c r="S264" s="78"/>
      <c r="T264" s="81"/>
      <c r="U264" s="84" t="s">
        <v>16</v>
      </c>
      <c r="V264" s="69"/>
      <c r="W264" s="72"/>
      <c r="X264" s="19">
        <f>ROW()</f>
        <v>264</v>
      </c>
      <c r="Y264" s="37">
        <f>D264</f>
        <v>0</v>
      </c>
      <c r="Z264" s="38">
        <f>N264</f>
        <v>0</v>
      </c>
      <c r="AA264" s="18" t="str">
        <f t="shared" si="8"/>
        <v/>
      </c>
      <c r="AB264" s="18" t="e">
        <f>IF(#REF!=0,"","平成２６年度")</f>
        <v>#REF!</v>
      </c>
      <c r="AC264" s="18" t="e">
        <f>IF(#REF!=0,"","平成２７年度")</f>
        <v>#REF!</v>
      </c>
      <c r="AD264" s="18" t="e">
        <f>IF(#REF!=0,"","平成２８年度")</f>
        <v>#REF!</v>
      </c>
      <c r="AE264" s="18" t="e">
        <f>IF(#REF!=0,"","平成２９年度")</f>
        <v>#REF!</v>
      </c>
      <c r="AF264" s="68" t="str">
        <f>IF(E264="","",IF(E264="A","復興庁",IF(E264="B","文部科学省",IF(E264="C","国土交通省",))))</f>
        <v/>
      </c>
      <c r="AJ264" s="1"/>
      <c r="AK264" s="1"/>
      <c r="AL264" s="1"/>
      <c r="AM264" s="1"/>
      <c r="AN264" s="1"/>
      <c r="AO264" s="1"/>
      <c r="AP264" s="1"/>
    </row>
    <row r="265" spans="1:42" ht="18.399999999999999" hidden="1" customHeight="1" x14ac:dyDescent="0.15">
      <c r="A265" s="6" t="e">
        <f>AA265&amp;AB265&amp;AC265&amp;AD265&amp;AE265&amp;AF264</f>
        <v>#REF!</v>
      </c>
      <c r="B265" s="37" t="e">
        <f t="shared" si="9"/>
        <v>#REF!</v>
      </c>
      <c r="C265" s="120"/>
      <c r="D265" s="123"/>
      <c r="E265" s="114"/>
      <c r="F265" s="117"/>
      <c r="G265" s="114"/>
      <c r="H265" s="117"/>
      <c r="I265" s="114"/>
      <c r="J265" s="117"/>
      <c r="K265" s="114"/>
      <c r="L265" s="143"/>
      <c r="M265" s="143"/>
      <c r="N265" s="145"/>
      <c r="O265" s="145"/>
      <c r="P265" s="39" t="s">
        <v>15</v>
      </c>
      <c r="Q265" s="57"/>
      <c r="R265" s="49"/>
      <c r="S265" s="79"/>
      <c r="T265" s="82"/>
      <c r="U265" s="85"/>
      <c r="V265" s="70"/>
      <c r="W265" s="73"/>
      <c r="X265" s="19">
        <f>ROW()</f>
        <v>265</v>
      </c>
      <c r="Y265" s="37">
        <f>D264</f>
        <v>0</v>
      </c>
      <c r="Z265" s="38">
        <f>N264</f>
        <v>0</v>
      </c>
      <c r="AA265" s="18" t="str">
        <f t="shared" si="8"/>
        <v/>
      </c>
      <c r="AB265" s="18" t="e">
        <f>IF(#REF!=0,"","平成２６年度")</f>
        <v>#REF!</v>
      </c>
      <c r="AC265" s="18" t="e">
        <f>IF(#REF!=0,"","平成２７年度")</f>
        <v>#REF!</v>
      </c>
      <c r="AD265" s="18" t="e">
        <f>IF(#REF!=0,"","平成２８年度")</f>
        <v>#REF!</v>
      </c>
      <c r="AE265" s="18" t="e">
        <f>IF(#REF!=0,"","平成２９年度")</f>
        <v>#REF!</v>
      </c>
      <c r="AF265" s="68"/>
      <c r="AJ265" s="1"/>
      <c r="AK265" s="1"/>
      <c r="AL265" s="1"/>
      <c r="AM265" s="1"/>
      <c r="AN265" s="1"/>
      <c r="AO265" s="1"/>
      <c r="AP265" s="1"/>
    </row>
    <row r="266" spans="1:42" ht="18.399999999999999" hidden="1" customHeight="1" x14ac:dyDescent="0.15">
      <c r="A266" s="6" t="e">
        <f>AA266&amp;AB266&amp;AC266&amp;AD266&amp;AE266&amp;AF264</f>
        <v>#REF!</v>
      </c>
      <c r="B266" s="37" t="e">
        <f t="shared" si="9"/>
        <v>#REF!</v>
      </c>
      <c r="C266" s="121"/>
      <c r="D266" s="124"/>
      <c r="E266" s="115"/>
      <c r="F266" s="118"/>
      <c r="G266" s="115"/>
      <c r="H266" s="118"/>
      <c r="I266" s="115"/>
      <c r="J266" s="118"/>
      <c r="K266" s="115"/>
      <c r="L266" s="144"/>
      <c r="M266" s="144"/>
      <c r="N266" s="146"/>
      <c r="O266" s="146"/>
      <c r="P266" s="40" t="s">
        <v>14</v>
      </c>
      <c r="Q266" s="55">
        <f>SUBTOTAL(9,Q264:Q265)</f>
        <v>0</v>
      </c>
      <c r="R266" s="53"/>
      <c r="S266" s="80"/>
      <c r="T266" s="83"/>
      <c r="U266" s="86"/>
      <c r="V266" s="71"/>
      <c r="W266" s="74"/>
      <c r="X266" s="19">
        <f>ROW()</f>
        <v>266</v>
      </c>
      <c r="Y266" s="37">
        <f>D264</f>
        <v>0</v>
      </c>
      <c r="Z266" s="38">
        <f>N264</f>
        <v>0</v>
      </c>
      <c r="AA266" s="18" t="str">
        <f t="shared" si="8"/>
        <v/>
      </c>
      <c r="AB266" s="18" t="e">
        <f>IF(#REF!=0,"","平成２６年度")</f>
        <v>#REF!</v>
      </c>
      <c r="AC266" s="18" t="e">
        <f>IF(#REF!=0,"","平成２７年度")</f>
        <v>#REF!</v>
      </c>
      <c r="AD266" s="18" t="e">
        <f>IF(#REF!=0,"","平成２８年度")</f>
        <v>#REF!</v>
      </c>
      <c r="AE266" s="18" t="e">
        <f>IF(#REF!=0,"","平成２９年度")</f>
        <v>#REF!</v>
      </c>
      <c r="AF266" s="68"/>
      <c r="AJ266" s="1"/>
      <c r="AK266" s="1"/>
      <c r="AL266" s="1"/>
      <c r="AM266" s="1"/>
      <c r="AN266" s="1"/>
      <c r="AO266" s="1"/>
      <c r="AP266" s="1"/>
    </row>
    <row r="267" spans="1:42" ht="18.399999999999999" hidden="1" customHeight="1" x14ac:dyDescent="0.15">
      <c r="A267" s="6" t="e">
        <f>AA269&amp;AB269&amp;AC269&amp;AD269&amp;AE269&amp;AF267</f>
        <v>#REF!</v>
      </c>
      <c r="B267" s="37" t="e">
        <f t="shared" si="9"/>
        <v>#REF!</v>
      </c>
      <c r="C267" s="119">
        <v>86</v>
      </c>
      <c r="D267" s="122"/>
      <c r="E267" s="113"/>
      <c r="F267" s="116" t="s">
        <v>18</v>
      </c>
      <c r="G267" s="113"/>
      <c r="H267" s="116" t="s">
        <v>18</v>
      </c>
      <c r="I267" s="113"/>
      <c r="J267" s="116" t="str">
        <f>IF(D267="","","-")</f>
        <v/>
      </c>
      <c r="K267" s="113"/>
      <c r="L267" s="142"/>
      <c r="M267" s="142"/>
      <c r="N267" s="75"/>
      <c r="O267" s="75"/>
      <c r="P267" s="20" t="s">
        <v>17</v>
      </c>
      <c r="Q267" s="56"/>
      <c r="R267" s="54"/>
      <c r="S267" s="78"/>
      <c r="T267" s="81"/>
      <c r="U267" s="84" t="s">
        <v>16</v>
      </c>
      <c r="V267" s="69"/>
      <c r="W267" s="72"/>
      <c r="X267" s="19">
        <f>ROW()</f>
        <v>267</v>
      </c>
      <c r="Y267" s="37">
        <f>D267</f>
        <v>0</v>
      </c>
      <c r="Z267" s="38">
        <f>N267</f>
        <v>0</v>
      </c>
      <c r="AA267" s="18" t="str">
        <f t="shared" si="8"/>
        <v/>
      </c>
      <c r="AB267" s="18" t="e">
        <f>IF(#REF!=0,"","平成２６年度")</f>
        <v>#REF!</v>
      </c>
      <c r="AC267" s="18" t="e">
        <f>IF(#REF!=0,"","平成２７年度")</f>
        <v>#REF!</v>
      </c>
      <c r="AD267" s="18" t="e">
        <f>IF(#REF!=0,"","平成２８年度")</f>
        <v>#REF!</v>
      </c>
      <c r="AE267" s="18" t="e">
        <f>IF(#REF!=0,"","平成２９年度")</f>
        <v>#REF!</v>
      </c>
      <c r="AF267" s="68" t="str">
        <f>IF(E267="","",IF(E267="A","復興庁",IF(E267="B","文部科学省",IF(E267="C","国土交通省",))))</f>
        <v/>
      </c>
      <c r="AJ267" s="1"/>
      <c r="AK267" s="1"/>
      <c r="AL267" s="1"/>
      <c r="AM267" s="1"/>
      <c r="AN267" s="1"/>
      <c r="AO267" s="1"/>
      <c r="AP267" s="1"/>
    </row>
    <row r="268" spans="1:42" ht="18.399999999999999" hidden="1" customHeight="1" x14ac:dyDescent="0.15">
      <c r="A268" s="6" t="e">
        <f>AA268&amp;AB268&amp;AC268&amp;AD268&amp;AE268&amp;AF267</f>
        <v>#REF!</v>
      </c>
      <c r="B268" s="37" t="e">
        <f t="shared" si="9"/>
        <v>#REF!</v>
      </c>
      <c r="C268" s="120"/>
      <c r="D268" s="123"/>
      <c r="E268" s="114"/>
      <c r="F268" s="117"/>
      <c r="G268" s="114"/>
      <c r="H268" s="117"/>
      <c r="I268" s="114"/>
      <c r="J268" s="117"/>
      <c r="K268" s="114"/>
      <c r="L268" s="143"/>
      <c r="M268" s="143"/>
      <c r="N268" s="145"/>
      <c r="O268" s="145"/>
      <c r="P268" s="39" t="s">
        <v>15</v>
      </c>
      <c r="Q268" s="57"/>
      <c r="R268" s="49"/>
      <c r="S268" s="79"/>
      <c r="T268" s="82"/>
      <c r="U268" s="85"/>
      <c r="V268" s="70"/>
      <c r="W268" s="73"/>
      <c r="X268" s="19">
        <f>ROW()</f>
        <v>268</v>
      </c>
      <c r="Y268" s="37">
        <f>D267</f>
        <v>0</v>
      </c>
      <c r="Z268" s="38">
        <f>N267</f>
        <v>0</v>
      </c>
      <c r="AA268" s="18" t="str">
        <f t="shared" ref="AA268:AA311" si="10">IF(Q268=0,"","平成２５年度")</f>
        <v/>
      </c>
      <c r="AB268" s="18" t="e">
        <f>IF(#REF!=0,"","平成２６年度")</f>
        <v>#REF!</v>
      </c>
      <c r="AC268" s="18" t="e">
        <f>IF(#REF!=0,"","平成２７年度")</f>
        <v>#REF!</v>
      </c>
      <c r="AD268" s="18" t="e">
        <f>IF(#REF!=0,"","平成２８年度")</f>
        <v>#REF!</v>
      </c>
      <c r="AE268" s="18" t="e">
        <f>IF(#REF!=0,"","平成２９年度")</f>
        <v>#REF!</v>
      </c>
      <c r="AF268" s="68"/>
      <c r="AJ268" s="1"/>
      <c r="AK268" s="1"/>
      <c r="AL268" s="1"/>
      <c r="AM268" s="1"/>
      <c r="AN268" s="1"/>
      <c r="AO268" s="1"/>
      <c r="AP268" s="1"/>
    </row>
    <row r="269" spans="1:42" ht="18.399999999999999" hidden="1" customHeight="1" x14ac:dyDescent="0.15">
      <c r="A269" s="6" t="e">
        <f>AA269&amp;AB269&amp;AC269&amp;AD269&amp;AE269&amp;AF267</f>
        <v>#REF!</v>
      </c>
      <c r="B269" s="37" t="e">
        <f t="shared" ref="B269:B311" si="11">B268+1</f>
        <v>#REF!</v>
      </c>
      <c r="C269" s="121"/>
      <c r="D269" s="124"/>
      <c r="E269" s="115"/>
      <c r="F269" s="118"/>
      <c r="G269" s="115"/>
      <c r="H269" s="118"/>
      <c r="I269" s="115"/>
      <c r="J269" s="118"/>
      <c r="K269" s="115"/>
      <c r="L269" s="144"/>
      <c r="M269" s="144"/>
      <c r="N269" s="146"/>
      <c r="O269" s="146"/>
      <c r="P269" s="40" t="s">
        <v>14</v>
      </c>
      <c r="Q269" s="55">
        <f>SUBTOTAL(9,Q267:Q268)</f>
        <v>0</v>
      </c>
      <c r="R269" s="53"/>
      <c r="S269" s="80"/>
      <c r="T269" s="83"/>
      <c r="U269" s="86"/>
      <c r="V269" s="71"/>
      <c r="W269" s="74"/>
      <c r="X269" s="19">
        <f>ROW()</f>
        <v>269</v>
      </c>
      <c r="Y269" s="37">
        <f>D267</f>
        <v>0</v>
      </c>
      <c r="Z269" s="38">
        <f>N267</f>
        <v>0</v>
      </c>
      <c r="AA269" s="18" t="str">
        <f t="shared" si="10"/>
        <v/>
      </c>
      <c r="AB269" s="18" t="e">
        <f>IF(#REF!=0,"","平成２６年度")</f>
        <v>#REF!</v>
      </c>
      <c r="AC269" s="18" t="e">
        <f>IF(#REF!=0,"","平成２７年度")</f>
        <v>#REF!</v>
      </c>
      <c r="AD269" s="18" t="e">
        <f>IF(#REF!=0,"","平成２８年度")</f>
        <v>#REF!</v>
      </c>
      <c r="AE269" s="18" t="e">
        <f>IF(#REF!=0,"","平成２９年度")</f>
        <v>#REF!</v>
      </c>
      <c r="AF269" s="68"/>
      <c r="AJ269" s="1"/>
      <c r="AK269" s="1"/>
      <c r="AL269" s="1"/>
      <c r="AM269" s="1"/>
      <c r="AN269" s="1"/>
      <c r="AO269" s="1"/>
      <c r="AP269" s="1"/>
    </row>
    <row r="270" spans="1:42" ht="18.399999999999999" hidden="1" customHeight="1" x14ac:dyDescent="0.15">
      <c r="A270" s="6" t="e">
        <f>AA272&amp;AB272&amp;AC272&amp;AD272&amp;AE272&amp;AF270</f>
        <v>#REF!</v>
      </c>
      <c r="B270" s="37" t="e">
        <f t="shared" si="11"/>
        <v>#REF!</v>
      </c>
      <c r="C270" s="119">
        <v>87</v>
      </c>
      <c r="D270" s="122"/>
      <c r="E270" s="113"/>
      <c r="F270" s="116" t="s">
        <v>18</v>
      </c>
      <c r="G270" s="113"/>
      <c r="H270" s="116" t="s">
        <v>18</v>
      </c>
      <c r="I270" s="113"/>
      <c r="J270" s="116" t="str">
        <f>IF(D270="","","-")</f>
        <v/>
      </c>
      <c r="K270" s="113"/>
      <c r="L270" s="142"/>
      <c r="M270" s="142"/>
      <c r="N270" s="75"/>
      <c r="O270" s="75"/>
      <c r="P270" s="20" t="s">
        <v>17</v>
      </c>
      <c r="Q270" s="56"/>
      <c r="R270" s="54"/>
      <c r="S270" s="78"/>
      <c r="T270" s="81"/>
      <c r="U270" s="84" t="s">
        <v>16</v>
      </c>
      <c r="V270" s="69"/>
      <c r="W270" s="72"/>
      <c r="X270" s="19">
        <f>ROW()</f>
        <v>270</v>
      </c>
      <c r="Y270" s="37">
        <f>D270</f>
        <v>0</v>
      </c>
      <c r="Z270" s="38">
        <f>N270</f>
        <v>0</v>
      </c>
      <c r="AA270" s="18" t="str">
        <f t="shared" si="10"/>
        <v/>
      </c>
      <c r="AB270" s="18" t="e">
        <f>IF(#REF!=0,"","平成２６年度")</f>
        <v>#REF!</v>
      </c>
      <c r="AC270" s="18" t="e">
        <f>IF(#REF!=0,"","平成２７年度")</f>
        <v>#REF!</v>
      </c>
      <c r="AD270" s="18" t="e">
        <f>IF(#REF!=0,"","平成２８年度")</f>
        <v>#REF!</v>
      </c>
      <c r="AE270" s="18" t="e">
        <f>IF(#REF!=0,"","平成２９年度")</f>
        <v>#REF!</v>
      </c>
      <c r="AF270" s="68" t="str">
        <f>IF(E270="","",IF(E270="A","復興庁",IF(E270="B","文部科学省",IF(E270="C","国土交通省",))))</f>
        <v/>
      </c>
      <c r="AJ270" s="1"/>
      <c r="AK270" s="1"/>
      <c r="AL270" s="1"/>
      <c r="AM270" s="1"/>
      <c r="AN270" s="1"/>
      <c r="AO270" s="1"/>
      <c r="AP270" s="1"/>
    </row>
    <row r="271" spans="1:42" ht="18.399999999999999" hidden="1" customHeight="1" x14ac:dyDescent="0.15">
      <c r="A271" s="6" t="e">
        <f>AA271&amp;AB271&amp;AC271&amp;AD271&amp;AE271&amp;AF270</f>
        <v>#REF!</v>
      </c>
      <c r="B271" s="37" t="e">
        <f t="shared" si="11"/>
        <v>#REF!</v>
      </c>
      <c r="C271" s="120"/>
      <c r="D271" s="123"/>
      <c r="E271" s="114"/>
      <c r="F271" s="117"/>
      <c r="G271" s="114"/>
      <c r="H271" s="117"/>
      <c r="I271" s="114"/>
      <c r="J271" s="117"/>
      <c r="K271" s="114"/>
      <c r="L271" s="143"/>
      <c r="M271" s="143"/>
      <c r="N271" s="145"/>
      <c r="O271" s="145"/>
      <c r="P271" s="39" t="s">
        <v>15</v>
      </c>
      <c r="Q271" s="57"/>
      <c r="R271" s="49"/>
      <c r="S271" s="79"/>
      <c r="T271" s="82"/>
      <c r="U271" s="85"/>
      <c r="V271" s="70"/>
      <c r="W271" s="73"/>
      <c r="X271" s="19">
        <f>ROW()</f>
        <v>271</v>
      </c>
      <c r="Y271" s="37">
        <f>D270</f>
        <v>0</v>
      </c>
      <c r="Z271" s="38">
        <f>N270</f>
        <v>0</v>
      </c>
      <c r="AA271" s="18" t="str">
        <f t="shared" si="10"/>
        <v/>
      </c>
      <c r="AB271" s="18" t="e">
        <f>IF(#REF!=0,"","平成２６年度")</f>
        <v>#REF!</v>
      </c>
      <c r="AC271" s="18" t="e">
        <f>IF(#REF!=0,"","平成２７年度")</f>
        <v>#REF!</v>
      </c>
      <c r="AD271" s="18" t="e">
        <f>IF(#REF!=0,"","平成２８年度")</f>
        <v>#REF!</v>
      </c>
      <c r="AE271" s="18" t="e">
        <f>IF(#REF!=0,"","平成２９年度")</f>
        <v>#REF!</v>
      </c>
      <c r="AF271" s="68"/>
      <c r="AJ271" s="1"/>
      <c r="AK271" s="1"/>
      <c r="AL271" s="1"/>
      <c r="AM271" s="1"/>
      <c r="AN271" s="1"/>
      <c r="AO271" s="1"/>
      <c r="AP271" s="1"/>
    </row>
    <row r="272" spans="1:42" ht="18.399999999999999" hidden="1" customHeight="1" x14ac:dyDescent="0.15">
      <c r="A272" s="6" t="e">
        <f>AA272&amp;AB272&amp;AC272&amp;AD272&amp;AE272&amp;AF270</f>
        <v>#REF!</v>
      </c>
      <c r="B272" s="37" t="e">
        <f t="shared" si="11"/>
        <v>#REF!</v>
      </c>
      <c r="C272" s="121"/>
      <c r="D272" s="124"/>
      <c r="E272" s="115"/>
      <c r="F272" s="118"/>
      <c r="G272" s="115"/>
      <c r="H272" s="118"/>
      <c r="I272" s="115"/>
      <c r="J272" s="118"/>
      <c r="K272" s="115"/>
      <c r="L272" s="144"/>
      <c r="M272" s="144"/>
      <c r="N272" s="146"/>
      <c r="O272" s="146"/>
      <c r="P272" s="40" t="s">
        <v>14</v>
      </c>
      <c r="Q272" s="55">
        <f>SUBTOTAL(9,Q270:Q271)</f>
        <v>0</v>
      </c>
      <c r="R272" s="53"/>
      <c r="S272" s="80"/>
      <c r="T272" s="83"/>
      <c r="U272" s="86"/>
      <c r="V272" s="71"/>
      <c r="W272" s="74"/>
      <c r="X272" s="19">
        <f>ROW()</f>
        <v>272</v>
      </c>
      <c r="Y272" s="37">
        <f>D270</f>
        <v>0</v>
      </c>
      <c r="Z272" s="38">
        <f>N270</f>
        <v>0</v>
      </c>
      <c r="AA272" s="18" t="str">
        <f t="shared" si="10"/>
        <v/>
      </c>
      <c r="AB272" s="18" t="e">
        <f>IF(#REF!=0,"","平成２６年度")</f>
        <v>#REF!</v>
      </c>
      <c r="AC272" s="18" t="e">
        <f>IF(#REF!=0,"","平成２７年度")</f>
        <v>#REF!</v>
      </c>
      <c r="AD272" s="18" t="e">
        <f>IF(#REF!=0,"","平成２８年度")</f>
        <v>#REF!</v>
      </c>
      <c r="AE272" s="18" t="e">
        <f>IF(#REF!=0,"","平成２９年度")</f>
        <v>#REF!</v>
      </c>
      <c r="AF272" s="68"/>
      <c r="AJ272" s="1"/>
      <c r="AK272" s="1"/>
      <c r="AL272" s="1"/>
      <c r="AM272" s="1"/>
      <c r="AN272" s="1"/>
      <c r="AO272" s="1"/>
      <c r="AP272" s="1"/>
    </row>
    <row r="273" spans="1:42" ht="18.399999999999999" hidden="1" customHeight="1" x14ac:dyDescent="0.15">
      <c r="A273" s="6" t="e">
        <f>AA275&amp;AB275&amp;AC275&amp;AD275&amp;AE275&amp;AF273</f>
        <v>#REF!</v>
      </c>
      <c r="B273" s="37" t="e">
        <f t="shared" si="11"/>
        <v>#REF!</v>
      </c>
      <c r="C273" s="119">
        <v>88</v>
      </c>
      <c r="D273" s="122"/>
      <c r="E273" s="113"/>
      <c r="F273" s="116" t="s">
        <v>18</v>
      </c>
      <c r="G273" s="113"/>
      <c r="H273" s="116" t="s">
        <v>18</v>
      </c>
      <c r="I273" s="113"/>
      <c r="J273" s="116" t="str">
        <f>IF(D273="","","-")</f>
        <v/>
      </c>
      <c r="K273" s="113"/>
      <c r="L273" s="142"/>
      <c r="M273" s="142"/>
      <c r="N273" s="75"/>
      <c r="O273" s="75"/>
      <c r="P273" s="20" t="s">
        <v>17</v>
      </c>
      <c r="Q273" s="56"/>
      <c r="R273" s="54"/>
      <c r="S273" s="78"/>
      <c r="T273" s="81"/>
      <c r="U273" s="84" t="s">
        <v>16</v>
      </c>
      <c r="V273" s="69"/>
      <c r="W273" s="72"/>
      <c r="X273" s="19">
        <f>ROW()</f>
        <v>273</v>
      </c>
      <c r="Y273" s="37">
        <f>D273</f>
        <v>0</v>
      </c>
      <c r="Z273" s="38">
        <f>N273</f>
        <v>0</v>
      </c>
      <c r="AA273" s="18" t="str">
        <f t="shared" si="10"/>
        <v/>
      </c>
      <c r="AB273" s="18" t="e">
        <f>IF(#REF!=0,"","平成２６年度")</f>
        <v>#REF!</v>
      </c>
      <c r="AC273" s="18" t="e">
        <f>IF(#REF!=0,"","平成２７年度")</f>
        <v>#REF!</v>
      </c>
      <c r="AD273" s="18" t="e">
        <f>IF(#REF!=0,"","平成２８年度")</f>
        <v>#REF!</v>
      </c>
      <c r="AE273" s="18" t="e">
        <f>IF(#REF!=0,"","平成２９年度")</f>
        <v>#REF!</v>
      </c>
      <c r="AF273" s="68" t="str">
        <f>IF(E273="","",IF(E273="A","復興庁",IF(E273="B","文部科学省",IF(E273="C","国土交通省",))))</f>
        <v/>
      </c>
      <c r="AJ273" s="1"/>
      <c r="AK273" s="1"/>
      <c r="AL273" s="1"/>
      <c r="AM273" s="1"/>
      <c r="AN273" s="1"/>
      <c r="AO273" s="1"/>
      <c r="AP273" s="1"/>
    </row>
    <row r="274" spans="1:42" ht="18.399999999999999" hidden="1" customHeight="1" x14ac:dyDescent="0.15">
      <c r="A274" s="6" t="e">
        <f>AA274&amp;AB274&amp;AC274&amp;AD274&amp;AE274&amp;AF273</f>
        <v>#REF!</v>
      </c>
      <c r="B274" s="37" t="e">
        <f t="shared" si="11"/>
        <v>#REF!</v>
      </c>
      <c r="C274" s="120"/>
      <c r="D274" s="123"/>
      <c r="E274" s="114"/>
      <c r="F274" s="117"/>
      <c r="G274" s="114"/>
      <c r="H274" s="117"/>
      <c r="I274" s="114"/>
      <c r="J274" s="117"/>
      <c r="K274" s="114"/>
      <c r="L274" s="143"/>
      <c r="M274" s="143"/>
      <c r="N274" s="145"/>
      <c r="O274" s="145"/>
      <c r="P274" s="39" t="s">
        <v>15</v>
      </c>
      <c r="Q274" s="57"/>
      <c r="R274" s="49"/>
      <c r="S274" s="79"/>
      <c r="T274" s="82"/>
      <c r="U274" s="85"/>
      <c r="V274" s="70"/>
      <c r="W274" s="73"/>
      <c r="X274" s="19">
        <f>ROW()</f>
        <v>274</v>
      </c>
      <c r="Y274" s="37">
        <f>D273</f>
        <v>0</v>
      </c>
      <c r="Z274" s="38">
        <f>N273</f>
        <v>0</v>
      </c>
      <c r="AA274" s="18" t="str">
        <f t="shared" si="10"/>
        <v/>
      </c>
      <c r="AB274" s="18" t="e">
        <f>IF(#REF!=0,"","平成２６年度")</f>
        <v>#REF!</v>
      </c>
      <c r="AC274" s="18" t="e">
        <f>IF(#REF!=0,"","平成２７年度")</f>
        <v>#REF!</v>
      </c>
      <c r="AD274" s="18" t="e">
        <f>IF(#REF!=0,"","平成２８年度")</f>
        <v>#REF!</v>
      </c>
      <c r="AE274" s="18" t="e">
        <f>IF(#REF!=0,"","平成２９年度")</f>
        <v>#REF!</v>
      </c>
      <c r="AF274" s="68"/>
      <c r="AJ274" s="1"/>
      <c r="AK274" s="1"/>
      <c r="AL274" s="1"/>
      <c r="AM274" s="1"/>
      <c r="AN274" s="1"/>
      <c r="AO274" s="1"/>
      <c r="AP274" s="1"/>
    </row>
    <row r="275" spans="1:42" ht="18.399999999999999" hidden="1" customHeight="1" x14ac:dyDescent="0.15">
      <c r="A275" s="6" t="e">
        <f>AA275&amp;AB275&amp;AC275&amp;AD275&amp;AE275&amp;AF273</f>
        <v>#REF!</v>
      </c>
      <c r="B275" s="37" t="e">
        <f t="shared" si="11"/>
        <v>#REF!</v>
      </c>
      <c r="C275" s="121"/>
      <c r="D275" s="124"/>
      <c r="E275" s="115"/>
      <c r="F275" s="118"/>
      <c r="G275" s="115"/>
      <c r="H275" s="118"/>
      <c r="I275" s="115"/>
      <c r="J275" s="118"/>
      <c r="K275" s="115"/>
      <c r="L275" s="144"/>
      <c r="M275" s="144"/>
      <c r="N275" s="146"/>
      <c r="O275" s="146"/>
      <c r="P275" s="40" t="s">
        <v>14</v>
      </c>
      <c r="Q275" s="55">
        <f>SUBTOTAL(9,Q273:Q274)</f>
        <v>0</v>
      </c>
      <c r="R275" s="53"/>
      <c r="S275" s="80"/>
      <c r="T275" s="83"/>
      <c r="U275" s="86"/>
      <c r="V275" s="71"/>
      <c r="W275" s="74"/>
      <c r="X275" s="19">
        <f>ROW()</f>
        <v>275</v>
      </c>
      <c r="Y275" s="37">
        <f>D273</f>
        <v>0</v>
      </c>
      <c r="Z275" s="38">
        <f>N273</f>
        <v>0</v>
      </c>
      <c r="AA275" s="18" t="str">
        <f t="shared" si="10"/>
        <v/>
      </c>
      <c r="AB275" s="18" t="e">
        <f>IF(#REF!=0,"","平成２６年度")</f>
        <v>#REF!</v>
      </c>
      <c r="AC275" s="18" t="e">
        <f>IF(#REF!=0,"","平成２７年度")</f>
        <v>#REF!</v>
      </c>
      <c r="AD275" s="18" t="e">
        <f>IF(#REF!=0,"","平成２８年度")</f>
        <v>#REF!</v>
      </c>
      <c r="AE275" s="18" t="e">
        <f>IF(#REF!=0,"","平成２９年度")</f>
        <v>#REF!</v>
      </c>
      <c r="AF275" s="68"/>
      <c r="AJ275" s="1"/>
      <c r="AK275" s="1"/>
      <c r="AL275" s="1"/>
      <c r="AM275" s="1"/>
      <c r="AN275" s="1"/>
      <c r="AO275" s="1"/>
      <c r="AP275" s="1"/>
    </row>
    <row r="276" spans="1:42" ht="18.399999999999999" hidden="1" customHeight="1" x14ac:dyDescent="0.15">
      <c r="A276" s="6" t="e">
        <f>AA278&amp;AB278&amp;AC278&amp;AD278&amp;AE278&amp;AF276</f>
        <v>#REF!</v>
      </c>
      <c r="B276" s="37" t="e">
        <f t="shared" si="11"/>
        <v>#REF!</v>
      </c>
      <c r="C276" s="119">
        <v>89</v>
      </c>
      <c r="D276" s="122"/>
      <c r="E276" s="113"/>
      <c r="F276" s="116" t="s">
        <v>18</v>
      </c>
      <c r="G276" s="113"/>
      <c r="H276" s="116" t="s">
        <v>18</v>
      </c>
      <c r="I276" s="113"/>
      <c r="J276" s="116" t="str">
        <f>IF(D276="","","-")</f>
        <v/>
      </c>
      <c r="K276" s="113"/>
      <c r="L276" s="142"/>
      <c r="M276" s="142"/>
      <c r="N276" s="75"/>
      <c r="O276" s="75"/>
      <c r="P276" s="20" t="s">
        <v>17</v>
      </c>
      <c r="Q276" s="56"/>
      <c r="R276" s="54"/>
      <c r="S276" s="78"/>
      <c r="T276" s="81"/>
      <c r="U276" s="84" t="s">
        <v>16</v>
      </c>
      <c r="V276" s="69"/>
      <c r="W276" s="72"/>
      <c r="X276" s="19">
        <f>ROW()</f>
        <v>276</v>
      </c>
      <c r="Y276" s="37">
        <f>D276</f>
        <v>0</v>
      </c>
      <c r="Z276" s="38">
        <f>N276</f>
        <v>0</v>
      </c>
      <c r="AA276" s="18" t="str">
        <f t="shared" si="10"/>
        <v/>
      </c>
      <c r="AB276" s="18" t="e">
        <f>IF(#REF!=0,"","平成２６年度")</f>
        <v>#REF!</v>
      </c>
      <c r="AC276" s="18" t="e">
        <f>IF(#REF!=0,"","平成２７年度")</f>
        <v>#REF!</v>
      </c>
      <c r="AD276" s="18" t="e">
        <f>IF(#REF!=0,"","平成２８年度")</f>
        <v>#REF!</v>
      </c>
      <c r="AE276" s="18" t="e">
        <f>IF(#REF!=0,"","平成２９年度")</f>
        <v>#REF!</v>
      </c>
      <c r="AF276" s="68" t="str">
        <f>IF(E276="","",IF(E276="A","復興庁",IF(E276="B","文部科学省",IF(E276="C","国土交通省",))))</f>
        <v/>
      </c>
      <c r="AJ276" s="1"/>
      <c r="AK276" s="1"/>
      <c r="AL276" s="1"/>
      <c r="AM276" s="1"/>
      <c r="AN276" s="1"/>
      <c r="AO276" s="1"/>
      <c r="AP276" s="1"/>
    </row>
    <row r="277" spans="1:42" ht="18.399999999999999" hidden="1" customHeight="1" x14ac:dyDescent="0.15">
      <c r="A277" s="6" t="e">
        <f>AA277&amp;AB277&amp;AC277&amp;AD277&amp;AE277&amp;AF276</f>
        <v>#REF!</v>
      </c>
      <c r="B277" s="37" t="e">
        <f t="shared" si="11"/>
        <v>#REF!</v>
      </c>
      <c r="C277" s="120"/>
      <c r="D277" s="123"/>
      <c r="E277" s="114"/>
      <c r="F277" s="117"/>
      <c r="G277" s="114"/>
      <c r="H277" s="117"/>
      <c r="I277" s="114"/>
      <c r="J277" s="117"/>
      <c r="K277" s="114"/>
      <c r="L277" s="143"/>
      <c r="M277" s="143"/>
      <c r="N277" s="145"/>
      <c r="O277" s="145"/>
      <c r="P277" s="39" t="s">
        <v>15</v>
      </c>
      <c r="Q277" s="57"/>
      <c r="R277" s="49"/>
      <c r="S277" s="79"/>
      <c r="T277" s="82"/>
      <c r="U277" s="85"/>
      <c r="V277" s="70"/>
      <c r="W277" s="73"/>
      <c r="X277" s="19">
        <f>ROW()</f>
        <v>277</v>
      </c>
      <c r="Y277" s="37">
        <f>D276</f>
        <v>0</v>
      </c>
      <c r="Z277" s="38">
        <f>N276</f>
        <v>0</v>
      </c>
      <c r="AA277" s="18" t="str">
        <f t="shared" si="10"/>
        <v/>
      </c>
      <c r="AB277" s="18" t="e">
        <f>IF(#REF!=0,"","平成２６年度")</f>
        <v>#REF!</v>
      </c>
      <c r="AC277" s="18" t="e">
        <f>IF(#REF!=0,"","平成２７年度")</f>
        <v>#REF!</v>
      </c>
      <c r="AD277" s="18" t="e">
        <f>IF(#REF!=0,"","平成２８年度")</f>
        <v>#REF!</v>
      </c>
      <c r="AE277" s="18" t="e">
        <f>IF(#REF!=0,"","平成２９年度")</f>
        <v>#REF!</v>
      </c>
      <c r="AF277" s="68"/>
      <c r="AJ277" s="1"/>
      <c r="AK277" s="1"/>
      <c r="AL277" s="1"/>
      <c r="AM277" s="1"/>
      <c r="AN277" s="1"/>
      <c r="AO277" s="1"/>
      <c r="AP277" s="1"/>
    </row>
    <row r="278" spans="1:42" ht="18.399999999999999" hidden="1" customHeight="1" x14ac:dyDescent="0.15">
      <c r="A278" s="6" t="e">
        <f>AA278&amp;AB278&amp;AC278&amp;AD278&amp;AE278&amp;AF276</f>
        <v>#REF!</v>
      </c>
      <c r="B278" s="37" t="e">
        <f t="shared" si="11"/>
        <v>#REF!</v>
      </c>
      <c r="C278" s="121"/>
      <c r="D278" s="124"/>
      <c r="E278" s="115"/>
      <c r="F278" s="118"/>
      <c r="G278" s="115"/>
      <c r="H278" s="118"/>
      <c r="I278" s="115"/>
      <c r="J278" s="118"/>
      <c r="K278" s="115"/>
      <c r="L278" s="144"/>
      <c r="M278" s="144"/>
      <c r="N278" s="146"/>
      <c r="O278" s="146"/>
      <c r="P278" s="40" t="s">
        <v>14</v>
      </c>
      <c r="Q278" s="55">
        <f>SUBTOTAL(9,Q276:Q277)</f>
        <v>0</v>
      </c>
      <c r="R278" s="53"/>
      <c r="S278" s="80"/>
      <c r="T278" s="83"/>
      <c r="U278" s="86"/>
      <c r="V278" s="71"/>
      <c r="W278" s="74"/>
      <c r="X278" s="19">
        <f>ROW()</f>
        <v>278</v>
      </c>
      <c r="Y278" s="37">
        <f>D276</f>
        <v>0</v>
      </c>
      <c r="Z278" s="38">
        <f>N276</f>
        <v>0</v>
      </c>
      <c r="AA278" s="18" t="str">
        <f t="shared" si="10"/>
        <v/>
      </c>
      <c r="AB278" s="18" t="e">
        <f>IF(#REF!=0,"","平成２６年度")</f>
        <v>#REF!</v>
      </c>
      <c r="AC278" s="18" t="e">
        <f>IF(#REF!=0,"","平成２７年度")</f>
        <v>#REF!</v>
      </c>
      <c r="AD278" s="18" t="e">
        <f>IF(#REF!=0,"","平成２８年度")</f>
        <v>#REF!</v>
      </c>
      <c r="AE278" s="18" t="e">
        <f>IF(#REF!=0,"","平成２９年度")</f>
        <v>#REF!</v>
      </c>
      <c r="AF278" s="68"/>
      <c r="AJ278" s="1"/>
      <c r="AK278" s="1"/>
      <c r="AL278" s="1"/>
      <c r="AM278" s="1"/>
      <c r="AN278" s="1"/>
      <c r="AO278" s="1"/>
      <c r="AP278" s="1"/>
    </row>
    <row r="279" spans="1:42" ht="18.399999999999999" hidden="1" customHeight="1" x14ac:dyDescent="0.15">
      <c r="A279" s="6" t="e">
        <f>AA281&amp;AB281&amp;AC281&amp;AD281&amp;AE281&amp;AF279</f>
        <v>#REF!</v>
      </c>
      <c r="B279" s="37" t="e">
        <f t="shared" si="11"/>
        <v>#REF!</v>
      </c>
      <c r="C279" s="119">
        <v>90</v>
      </c>
      <c r="D279" s="122"/>
      <c r="E279" s="113"/>
      <c r="F279" s="116" t="s">
        <v>18</v>
      </c>
      <c r="G279" s="113"/>
      <c r="H279" s="116" t="s">
        <v>18</v>
      </c>
      <c r="I279" s="113"/>
      <c r="J279" s="116" t="str">
        <f>IF(D279="","","-")</f>
        <v/>
      </c>
      <c r="K279" s="113"/>
      <c r="L279" s="142"/>
      <c r="M279" s="142"/>
      <c r="N279" s="75"/>
      <c r="O279" s="75"/>
      <c r="P279" s="20" t="s">
        <v>17</v>
      </c>
      <c r="Q279" s="56"/>
      <c r="R279" s="54"/>
      <c r="S279" s="78"/>
      <c r="T279" s="81"/>
      <c r="U279" s="84" t="s">
        <v>16</v>
      </c>
      <c r="V279" s="69"/>
      <c r="W279" s="72"/>
      <c r="X279" s="19">
        <f>ROW()</f>
        <v>279</v>
      </c>
      <c r="Y279" s="37">
        <f>D279</f>
        <v>0</v>
      </c>
      <c r="Z279" s="38">
        <f>N279</f>
        <v>0</v>
      </c>
      <c r="AA279" s="18" t="str">
        <f t="shared" si="10"/>
        <v/>
      </c>
      <c r="AB279" s="18" t="e">
        <f>IF(#REF!=0,"","平成２６年度")</f>
        <v>#REF!</v>
      </c>
      <c r="AC279" s="18" t="e">
        <f>IF(#REF!=0,"","平成２７年度")</f>
        <v>#REF!</v>
      </c>
      <c r="AD279" s="18" t="e">
        <f>IF(#REF!=0,"","平成２８年度")</f>
        <v>#REF!</v>
      </c>
      <c r="AE279" s="18" t="e">
        <f>IF(#REF!=0,"","平成２９年度")</f>
        <v>#REF!</v>
      </c>
      <c r="AF279" s="68" t="str">
        <f>IF(E279="","",IF(E279="A","復興庁",IF(E279="B","文部科学省",IF(E279="C","国土交通省",))))</f>
        <v/>
      </c>
      <c r="AJ279" s="1"/>
      <c r="AK279" s="1"/>
      <c r="AL279" s="1"/>
      <c r="AM279" s="1"/>
      <c r="AN279" s="1"/>
      <c r="AO279" s="1"/>
      <c r="AP279" s="1"/>
    </row>
    <row r="280" spans="1:42" ht="18.399999999999999" hidden="1" customHeight="1" x14ac:dyDescent="0.15">
      <c r="A280" s="6" t="e">
        <f>AA280&amp;AB280&amp;AC280&amp;AD280&amp;AE280&amp;AF279</f>
        <v>#REF!</v>
      </c>
      <c r="B280" s="37" t="e">
        <f t="shared" si="11"/>
        <v>#REF!</v>
      </c>
      <c r="C280" s="120"/>
      <c r="D280" s="123"/>
      <c r="E280" s="114"/>
      <c r="F280" s="117"/>
      <c r="G280" s="114"/>
      <c r="H280" s="117"/>
      <c r="I280" s="114"/>
      <c r="J280" s="117"/>
      <c r="K280" s="114"/>
      <c r="L280" s="143"/>
      <c r="M280" s="143"/>
      <c r="N280" s="145"/>
      <c r="O280" s="145"/>
      <c r="P280" s="39" t="s">
        <v>15</v>
      </c>
      <c r="Q280" s="57"/>
      <c r="R280" s="49"/>
      <c r="S280" s="79"/>
      <c r="T280" s="82"/>
      <c r="U280" s="85"/>
      <c r="V280" s="70"/>
      <c r="W280" s="73"/>
      <c r="X280" s="19">
        <f>ROW()</f>
        <v>280</v>
      </c>
      <c r="Y280" s="37">
        <f>D279</f>
        <v>0</v>
      </c>
      <c r="Z280" s="38">
        <f>N279</f>
        <v>0</v>
      </c>
      <c r="AA280" s="18" t="str">
        <f t="shared" si="10"/>
        <v/>
      </c>
      <c r="AB280" s="18" t="e">
        <f>IF(#REF!=0,"","平成２６年度")</f>
        <v>#REF!</v>
      </c>
      <c r="AC280" s="18" t="e">
        <f>IF(#REF!=0,"","平成２７年度")</f>
        <v>#REF!</v>
      </c>
      <c r="AD280" s="18" t="e">
        <f>IF(#REF!=0,"","平成２８年度")</f>
        <v>#REF!</v>
      </c>
      <c r="AE280" s="18" t="e">
        <f>IF(#REF!=0,"","平成２９年度")</f>
        <v>#REF!</v>
      </c>
      <c r="AF280" s="68"/>
      <c r="AJ280" s="1"/>
      <c r="AK280" s="1"/>
      <c r="AL280" s="1"/>
      <c r="AM280" s="1"/>
      <c r="AN280" s="1"/>
      <c r="AO280" s="1"/>
      <c r="AP280" s="1"/>
    </row>
    <row r="281" spans="1:42" ht="18.399999999999999" hidden="1" customHeight="1" x14ac:dyDescent="0.15">
      <c r="A281" s="6" t="e">
        <f>AA281&amp;AB281&amp;AC281&amp;AD281&amp;AE281&amp;AF279</f>
        <v>#REF!</v>
      </c>
      <c r="B281" s="37" t="e">
        <f t="shared" si="11"/>
        <v>#REF!</v>
      </c>
      <c r="C281" s="121"/>
      <c r="D281" s="124"/>
      <c r="E281" s="115"/>
      <c r="F281" s="118"/>
      <c r="G281" s="115"/>
      <c r="H281" s="118"/>
      <c r="I281" s="115"/>
      <c r="J281" s="118"/>
      <c r="K281" s="115"/>
      <c r="L281" s="144"/>
      <c r="M281" s="144"/>
      <c r="N281" s="146"/>
      <c r="O281" s="146"/>
      <c r="P281" s="40" t="s">
        <v>14</v>
      </c>
      <c r="Q281" s="55">
        <f>SUBTOTAL(9,Q279:Q280)</f>
        <v>0</v>
      </c>
      <c r="R281" s="53"/>
      <c r="S281" s="80"/>
      <c r="T281" s="83"/>
      <c r="U281" s="86"/>
      <c r="V281" s="71"/>
      <c r="W281" s="74"/>
      <c r="X281" s="19">
        <f>ROW()</f>
        <v>281</v>
      </c>
      <c r="Y281" s="37">
        <f>D279</f>
        <v>0</v>
      </c>
      <c r="Z281" s="38">
        <f>N279</f>
        <v>0</v>
      </c>
      <c r="AA281" s="18" t="str">
        <f t="shared" si="10"/>
        <v/>
      </c>
      <c r="AB281" s="18" t="e">
        <f>IF(#REF!=0,"","平成２６年度")</f>
        <v>#REF!</v>
      </c>
      <c r="AC281" s="18" t="e">
        <f>IF(#REF!=0,"","平成２７年度")</f>
        <v>#REF!</v>
      </c>
      <c r="AD281" s="18" t="e">
        <f>IF(#REF!=0,"","平成２８年度")</f>
        <v>#REF!</v>
      </c>
      <c r="AE281" s="18" t="e">
        <f>IF(#REF!=0,"","平成２９年度")</f>
        <v>#REF!</v>
      </c>
      <c r="AF281" s="68"/>
      <c r="AJ281" s="1"/>
      <c r="AK281" s="1"/>
      <c r="AL281" s="1"/>
      <c r="AM281" s="1"/>
      <c r="AN281" s="1"/>
      <c r="AO281" s="1"/>
      <c r="AP281" s="1"/>
    </row>
    <row r="282" spans="1:42" ht="18.399999999999999" hidden="1" customHeight="1" x14ac:dyDescent="0.15">
      <c r="A282" s="6" t="e">
        <f>AA284&amp;AB284&amp;AC284&amp;AD284&amp;AE284&amp;AF282</f>
        <v>#REF!</v>
      </c>
      <c r="B282" s="37" t="e">
        <f t="shared" si="11"/>
        <v>#REF!</v>
      </c>
      <c r="C282" s="119">
        <v>91</v>
      </c>
      <c r="D282" s="122"/>
      <c r="E282" s="113"/>
      <c r="F282" s="116" t="s">
        <v>18</v>
      </c>
      <c r="G282" s="113"/>
      <c r="H282" s="116" t="s">
        <v>18</v>
      </c>
      <c r="I282" s="113"/>
      <c r="J282" s="116" t="str">
        <f>IF(D282="","","-")</f>
        <v/>
      </c>
      <c r="K282" s="113"/>
      <c r="L282" s="142"/>
      <c r="M282" s="142"/>
      <c r="N282" s="75"/>
      <c r="O282" s="75"/>
      <c r="P282" s="20" t="s">
        <v>17</v>
      </c>
      <c r="Q282" s="56"/>
      <c r="R282" s="54"/>
      <c r="S282" s="78"/>
      <c r="T282" s="81"/>
      <c r="U282" s="84" t="s">
        <v>16</v>
      </c>
      <c r="V282" s="69"/>
      <c r="W282" s="72"/>
      <c r="X282" s="19">
        <f>ROW()</f>
        <v>282</v>
      </c>
      <c r="Y282" s="37">
        <f>D282</f>
        <v>0</v>
      </c>
      <c r="Z282" s="38">
        <f>N282</f>
        <v>0</v>
      </c>
      <c r="AA282" s="18" t="str">
        <f t="shared" si="10"/>
        <v/>
      </c>
      <c r="AB282" s="18" t="e">
        <f>IF(#REF!=0,"","平成２６年度")</f>
        <v>#REF!</v>
      </c>
      <c r="AC282" s="18" t="e">
        <f>IF(#REF!=0,"","平成２７年度")</f>
        <v>#REF!</v>
      </c>
      <c r="AD282" s="18" t="e">
        <f>IF(#REF!=0,"","平成２８年度")</f>
        <v>#REF!</v>
      </c>
      <c r="AE282" s="18" t="e">
        <f>IF(#REF!=0,"","平成２９年度")</f>
        <v>#REF!</v>
      </c>
      <c r="AF282" s="68" t="str">
        <f>IF(E282="","",IF(E282="A","復興庁",IF(E282="B","文部科学省",IF(E282="C","国土交通省",))))</f>
        <v/>
      </c>
      <c r="AJ282" s="1"/>
      <c r="AK282" s="1"/>
      <c r="AL282" s="1"/>
      <c r="AM282" s="1"/>
      <c r="AN282" s="1"/>
      <c r="AO282" s="1"/>
      <c r="AP282" s="1"/>
    </row>
    <row r="283" spans="1:42" ht="18.399999999999999" hidden="1" customHeight="1" x14ac:dyDescent="0.15">
      <c r="A283" s="6" t="e">
        <f>AA283&amp;AB283&amp;AC283&amp;AD283&amp;AE283&amp;AF282</f>
        <v>#REF!</v>
      </c>
      <c r="B283" s="37" t="e">
        <f t="shared" si="11"/>
        <v>#REF!</v>
      </c>
      <c r="C283" s="120"/>
      <c r="D283" s="123"/>
      <c r="E283" s="114"/>
      <c r="F283" s="117"/>
      <c r="G283" s="114"/>
      <c r="H283" s="117"/>
      <c r="I283" s="114"/>
      <c r="J283" s="117"/>
      <c r="K283" s="114"/>
      <c r="L283" s="143"/>
      <c r="M283" s="143"/>
      <c r="N283" s="145"/>
      <c r="O283" s="145"/>
      <c r="P283" s="39" t="s">
        <v>15</v>
      </c>
      <c r="Q283" s="57"/>
      <c r="R283" s="49"/>
      <c r="S283" s="79"/>
      <c r="T283" s="82"/>
      <c r="U283" s="85"/>
      <c r="V283" s="70"/>
      <c r="W283" s="73"/>
      <c r="X283" s="19">
        <f>ROW()</f>
        <v>283</v>
      </c>
      <c r="Y283" s="37">
        <f>D282</f>
        <v>0</v>
      </c>
      <c r="Z283" s="38">
        <f>N282</f>
        <v>0</v>
      </c>
      <c r="AA283" s="18" t="str">
        <f t="shared" si="10"/>
        <v/>
      </c>
      <c r="AB283" s="18" t="e">
        <f>IF(#REF!=0,"","平成２６年度")</f>
        <v>#REF!</v>
      </c>
      <c r="AC283" s="18" t="e">
        <f>IF(#REF!=0,"","平成２７年度")</f>
        <v>#REF!</v>
      </c>
      <c r="AD283" s="18" t="e">
        <f>IF(#REF!=0,"","平成２８年度")</f>
        <v>#REF!</v>
      </c>
      <c r="AE283" s="18" t="e">
        <f>IF(#REF!=0,"","平成２９年度")</f>
        <v>#REF!</v>
      </c>
      <c r="AF283" s="68"/>
      <c r="AJ283" s="1"/>
      <c r="AK283" s="1"/>
      <c r="AL283" s="1"/>
      <c r="AM283" s="1"/>
      <c r="AN283" s="1"/>
      <c r="AO283" s="1"/>
      <c r="AP283" s="1"/>
    </row>
    <row r="284" spans="1:42" ht="18.399999999999999" hidden="1" customHeight="1" x14ac:dyDescent="0.15">
      <c r="A284" s="6" t="e">
        <f>AA284&amp;AB284&amp;AC284&amp;AD284&amp;AE284&amp;AF282</f>
        <v>#REF!</v>
      </c>
      <c r="B284" s="37" t="e">
        <f t="shared" si="11"/>
        <v>#REF!</v>
      </c>
      <c r="C284" s="121"/>
      <c r="D284" s="124"/>
      <c r="E284" s="115"/>
      <c r="F284" s="118"/>
      <c r="G284" s="115"/>
      <c r="H284" s="118"/>
      <c r="I284" s="115"/>
      <c r="J284" s="118"/>
      <c r="K284" s="115"/>
      <c r="L284" s="144"/>
      <c r="M284" s="144"/>
      <c r="N284" s="146"/>
      <c r="O284" s="146"/>
      <c r="P284" s="40" t="s">
        <v>14</v>
      </c>
      <c r="Q284" s="55">
        <f>SUBTOTAL(9,Q282:Q283)</f>
        <v>0</v>
      </c>
      <c r="R284" s="53"/>
      <c r="S284" s="80"/>
      <c r="T284" s="83"/>
      <c r="U284" s="86"/>
      <c r="V284" s="71"/>
      <c r="W284" s="74"/>
      <c r="X284" s="19">
        <f>ROW()</f>
        <v>284</v>
      </c>
      <c r="Y284" s="37">
        <f>D282</f>
        <v>0</v>
      </c>
      <c r="Z284" s="38">
        <f>N282</f>
        <v>0</v>
      </c>
      <c r="AA284" s="18" t="str">
        <f t="shared" si="10"/>
        <v/>
      </c>
      <c r="AB284" s="18" t="e">
        <f>IF(#REF!=0,"","平成２６年度")</f>
        <v>#REF!</v>
      </c>
      <c r="AC284" s="18" t="e">
        <f>IF(#REF!=0,"","平成２７年度")</f>
        <v>#REF!</v>
      </c>
      <c r="AD284" s="18" t="e">
        <f>IF(#REF!=0,"","平成２８年度")</f>
        <v>#REF!</v>
      </c>
      <c r="AE284" s="18" t="e">
        <f>IF(#REF!=0,"","平成２９年度")</f>
        <v>#REF!</v>
      </c>
      <c r="AF284" s="68"/>
      <c r="AJ284" s="1"/>
      <c r="AK284" s="1"/>
      <c r="AL284" s="1"/>
      <c r="AM284" s="1"/>
      <c r="AN284" s="1"/>
      <c r="AO284" s="1"/>
      <c r="AP284" s="1"/>
    </row>
    <row r="285" spans="1:42" ht="18.399999999999999" hidden="1" customHeight="1" x14ac:dyDescent="0.15">
      <c r="A285" s="6" t="e">
        <f>AA287&amp;AB287&amp;AC287&amp;AD287&amp;AE287&amp;AF285</f>
        <v>#REF!</v>
      </c>
      <c r="B285" s="37" t="e">
        <f t="shared" si="11"/>
        <v>#REF!</v>
      </c>
      <c r="C285" s="119">
        <v>92</v>
      </c>
      <c r="D285" s="122"/>
      <c r="E285" s="113"/>
      <c r="F285" s="116" t="s">
        <v>18</v>
      </c>
      <c r="G285" s="113"/>
      <c r="H285" s="116" t="s">
        <v>18</v>
      </c>
      <c r="I285" s="113"/>
      <c r="J285" s="116" t="str">
        <f>IF(D285="","","-")</f>
        <v/>
      </c>
      <c r="K285" s="113"/>
      <c r="L285" s="142"/>
      <c r="M285" s="142"/>
      <c r="N285" s="75"/>
      <c r="O285" s="75"/>
      <c r="P285" s="20" t="s">
        <v>17</v>
      </c>
      <c r="Q285" s="56"/>
      <c r="R285" s="54"/>
      <c r="S285" s="78"/>
      <c r="T285" s="81"/>
      <c r="U285" s="84" t="s">
        <v>16</v>
      </c>
      <c r="V285" s="69"/>
      <c r="W285" s="72"/>
      <c r="X285" s="19">
        <f>ROW()</f>
        <v>285</v>
      </c>
      <c r="Y285" s="37">
        <f>D285</f>
        <v>0</v>
      </c>
      <c r="Z285" s="38">
        <f>N285</f>
        <v>0</v>
      </c>
      <c r="AA285" s="18" t="str">
        <f t="shared" si="10"/>
        <v/>
      </c>
      <c r="AB285" s="18" t="e">
        <f>IF(#REF!=0,"","平成２６年度")</f>
        <v>#REF!</v>
      </c>
      <c r="AC285" s="18" t="e">
        <f>IF(#REF!=0,"","平成２７年度")</f>
        <v>#REF!</v>
      </c>
      <c r="AD285" s="18" t="e">
        <f>IF(#REF!=0,"","平成２８年度")</f>
        <v>#REF!</v>
      </c>
      <c r="AE285" s="18" t="e">
        <f>IF(#REF!=0,"","平成２９年度")</f>
        <v>#REF!</v>
      </c>
      <c r="AF285" s="68" t="str">
        <f>IF(E285="","",IF(E285="A","復興庁",IF(E285="B","文部科学省",IF(E285="C","国土交通省",))))</f>
        <v/>
      </c>
      <c r="AJ285" s="1"/>
      <c r="AK285" s="1"/>
      <c r="AL285" s="1"/>
      <c r="AM285" s="1"/>
      <c r="AN285" s="1"/>
      <c r="AO285" s="1"/>
      <c r="AP285" s="1"/>
    </row>
    <row r="286" spans="1:42" ht="18.399999999999999" hidden="1" customHeight="1" x14ac:dyDescent="0.15">
      <c r="A286" s="6" t="e">
        <f>AA286&amp;AB286&amp;AC286&amp;AD286&amp;AE286&amp;AF285</f>
        <v>#REF!</v>
      </c>
      <c r="B286" s="37" t="e">
        <f t="shared" si="11"/>
        <v>#REF!</v>
      </c>
      <c r="C286" s="120"/>
      <c r="D286" s="123"/>
      <c r="E286" s="114"/>
      <c r="F286" s="117"/>
      <c r="G286" s="114"/>
      <c r="H286" s="117"/>
      <c r="I286" s="114"/>
      <c r="J286" s="117"/>
      <c r="K286" s="114"/>
      <c r="L286" s="143"/>
      <c r="M286" s="143"/>
      <c r="N286" s="145"/>
      <c r="O286" s="145"/>
      <c r="P286" s="39" t="s">
        <v>15</v>
      </c>
      <c r="Q286" s="57"/>
      <c r="R286" s="49"/>
      <c r="S286" s="79"/>
      <c r="T286" s="82"/>
      <c r="U286" s="85"/>
      <c r="V286" s="70"/>
      <c r="W286" s="73"/>
      <c r="X286" s="19">
        <f>ROW()</f>
        <v>286</v>
      </c>
      <c r="Y286" s="37">
        <f>D285</f>
        <v>0</v>
      </c>
      <c r="Z286" s="38">
        <f>N285</f>
        <v>0</v>
      </c>
      <c r="AA286" s="18" t="str">
        <f t="shared" si="10"/>
        <v/>
      </c>
      <c r="AB286" s="18" t="e">
        <f>IF(#REF!=0,"","平成２６年度")</f>
        <v>#REF!</v>
      </c>
      <c r="AC286" s="18" t="e">
        <f>IF(#REF!=0,"","平成２７年度")</f>
        <v>#REF!</v>
      </c>
      <c r="AD286" s="18" t="e">
        <f>IF(#REF!=0,"","平成２８年度")</f>
        <v>#REF!</v>
      </c>
      <c r="AE286" s="18" t="e">
        <f>IF(#REF!=0,"","平成２９年度")</f>
        <v>#REF!</v>
      </c>
      <c r="AF286" s="68"/>
      <c r="AJ286" s="1"/>
      <c r="AK286" s="1"/>
      <c r="AL286" s="1"/>
      <c r="AM286" s="1"/>
      <c r="AN286" s="1"/>
      <c r="AO286" s="1"/>
      <c r="AP286" s="1"/>
    </row>
    <row r="287" spans="1:42" ht="18.399999999999999" hidden="1" customHeight="1" x14ac:dyDescent="0.15">
      <c r="A287" s="6" t="e">
        <f>AA287&amp;AB287&amp;AC287&amp;AD287&amp;AE287&amp;AF285</f>
        <v>#REF!</v>
      </c>
      <c r="B287" s="37" t="e">
        <f t="shared" si="11"/>
        <v>#REF!</v>
      </c>
      <c r="C287" s="121"/>
      <c r="D287" s="124"/>
      <c r="E287" s="115"/>
      <c r="F287" s="118"/>
      <c r="G287" s="115"/>
      <c r="H287" s="118"/>
      <c r="I287" s="115"/>
      <c r="J287" s="118"/>
      <c r="K287" s="115"/>
      <c r="L287" s="144"/>
      <c r="M287" s="144"/>
      <c r="N287" s="146"/>
      <c r="O287" s="146"/>
      <c r="P287" s="40" t="s">
        <v>14</v>
      </c>
      <c r="Q287" s="55">
        <f>SUBTOTAL(9,Q285:Q286)</f>
        <v>0</v>
      </c>
      <c r="R287" s="53"/>
      <c r="S287" s="80"/>
      <c r="T287" s="83"/>
      <c r="U287" s="86"/>
      <c r="V287" s="71"/>
      <c r="W287" s="74"/>
      <c r="X287" s="19">
        <f>ROW()</f>
        <v>287</v>
      </c>
      <c r="Y287" s="37">
        <f>D285</f>
        <v>0</v>
      </c>
      <c r="Z287" s="38">
        <f>N285</f>
        <v>0</v>
      </c>
      <c r="AA287" s="18" t="str">
        <f t="shared" si="10"/>
        <v/>
      </c>
      <c r="AB287" s="18" t="e">
        <f>IF(#REF!=0,"","平成２６年度")</f>
        <v>#REF!</v>
      </c>
      <c r="AC287" s="18" t="e">
        <f>IF(#REF!=0,"","平成２７年度")</f>
        <v>#REF!</v>
      </c>
      <c r="AD287" s="18" t="e">
        <f>IF(#REF!=0,"","平成２８年度")</f>
        <v>#REF!</v>
      </c>
      <c r="AE287" s="18" t="e">
        <f>IF(#REF!=0,"","平成２９年度")</f>
        <v>#REF!</v>
      </c>
      <c r="AF287" s="68"/>
      <c r="AJ287" s="1"/>
      <c r="AK287" s="1"/>
      <c r="AL287" s="1"/>
      <c r="AM287" s="1"/>
      <c r="AN287" s="1"/>
      <c r="AO287" s="1"/>
      <c r="AP287" s="1"/>
    </row>
    <row r="288" spans="1:42" ht="18.399999999999999" hidden="1" customHeight="1" x14ac:dyDescent="0.15">
      <c r="A288" s="6" t="e">
        <f>AA290&amp;AB290&amp;AC290&amp;AD290&amp;AE290&amp;AF288</f>
        <v>#REF!</v>
      </c>
      <c r="B288" s="37" t="e">
        <f t="shared" si="11"/>
        <v>#REF!</v>
      </c>
      <c r="C288" s="119">
        <v>93</v>
      </c>
      <c r="D288" s="122"/>
      <c r="E288" s="113"/>
      <c r="F288" s="116" t="s">
        <v>18</v>
      </c>
      <c r="G288" s="113"/>
      <c r="H288" s="116" t="s">
        <v>18</v>
      </c>
      <c r="I288" s="113"/>
      <c r="J288" s="116" t="str">
        <f>IF(D288="","","-")</f>
        <v/>
      </c>
      <c r="K288" s="113"/>
      <c r="L288" s="142"/>
      <c r="M288" s="142"/>
      <c r="N288" s="75"/>
      <c r="O288" s="75"/>
      <c r="P288" s="20" t="s">
        <v>17</v>
      </c>
      <c r="Q288" s="56"/>
      <c r="R288" s="54"/>
      <c r="S288" s="78"/>
      <c r="T288" s="81"/>
      <c r="U288" s="84" t="s">
        <v>16</v>
      </c>
      <c r="V288" s="69"/>
      <c r="W288" s="72"/>
      <c r="X288" s="19">
        <f>ROW()</f>
        <v>288</v>
      </c>
      <c r="Y288" s="37">
        <f>D288</f>
        <v>0</v>
      </c>
      <c r="Z288" s="38">
        <f>N288</f>
        <v>0</v>
      </c>
      <c r="AA288" s="18" t="str">
        <f t="shared" si="10"/>
        <v/>
      </c>
      <c r="AB288" s="18" t="e">
        <f>IF(#REF!=0,"","平成２６年度")</f>
        <v>#REF!</v>
      </c>
      <c r="AC288" s="18" t="e">
        <f>IF(#REF!=0,"","平成２７年度")</f>
        <v>#REF!</v>
      </c>
      <c r="AD288" s="18" t="e">
        <f>IF(#REF!=0,"","平成２８年度")</f>
        <v>#REF!</v>
      </c>
      <c r="AE288" s="18" t="e">
        <f>IF(#REF!=0,"","平成２９年度")</f>
        <v>#REF!</v>
      </c>
      <c r="AF288" s="68" t="str">
        <f>IF(E288="","",IF(E288="A","復興庁",IF(E288="B","文部科学省",IF(E288="C","国土交通省",))))</f>
        <v/>
      </c>
      <c r="AJ288" s="1"/>
      <c r="AK288" s="1"/>
      <c r="AL288" s="1"/>
      <c r="AM288" s="1"/>
      <c r="AN288" s="1"/>
      <c r="AO288" s="1"/>
      <c r="AP288" s="1"/>
    </row>
    <row r="289" spans="1:42" ht="18.399999999999999" hidden="1" customHeight="1" x14ac:dyDescent="0.15">
      <c r="A289" s="6" t="e">
        <f>AA289&amp;AB289&amp;AC289&amp;AD289&amp;AE289&amp;AF288</f>
        <v>#REF!</v>
      </c>
      <c r="B289" s="37" t="e">
        <f t="shared" si="11"/>
        <v>#REF!</v>
      </c>
      <c r="C289" s="120"/>
      <c r="D289" s="123"/>
      <c r="E289" s="114"/>
      <c r="F289" s="117"/>
      <c r="G289" s="114"/>
      <c r="H289" s="117"/>
      <c r="I289" s="114"/>
      <c r="J289" s="117"/>
      <c r="K289" s="114"/>
      <c r="L289" s="143"/>
      <c r="M289" s="143"/>
      <c r="N289" s="145"/>
      <c r="O289" s="145"/>
      <c r="P289" s="39" t="s">
        <v>15</v>
      </c>
      <c r="Q289" s="57"/>
      <c r="R289" s="49"/>
      <c r="S289" s="79"/>
      <c r="T289" s="82"/>
      <c r="U289" s="85"/>
      <c r="V289" s="70"/>
      <c r="W289" s="73"/>
      <c r="X289" s="19">
        <f>ROW()</f>
        <v>289</v>
      </c>
      <c r="Y289" s="37">
        <f>D288</f>
        <v>0</v>
      </c>
      <c r="Z289" s="38">
        <f>N288</f>
        <v>0</v>
      </c>
      <c r="AA289" s="18" t="str">
        <f t="shared" si="10"/>
        <v/>
      </c>
      <c r="AB289" s="18" t="e">
        <f>IF(#REF!=0,"","平成２６年度")</f>
        <v>#REF!</v>
      </c>
      <c r="AC289" s="18" t="e">
        <f>IF(#REF!=0,"","平成２７年度")</f>
        <v>#REF!</v>
      </c>
      <c r="AD289" s="18" t="e">
        <f>IF(#REF!=0,"","平成２８年度")</f>
        <v>#REF!</v>
      </c>
      <c r="AE289" s="18" t="e">
        <f>IF(#REF!=0,"","平成２９年度")</f>
        <v>#REF!</v>
      </c>
      <c r="AF289" s="68"/>
      <c r="AJ289" s="1"/>
      <c r="AK289" s="1"/>
      <c r="AL289" s="1"/>
      <c r="AM289" s="1"/>
      <c r="AN289" s="1"/>
      <c r="AO289" s="1"/>
      <c r="AP289" s="1"/>
    </row>
    <row r="290" spans="1:42" ht="18.399999999999999" hidden="1" customHeight="1" x14ac:dyDescent="0.15">
      <c r="A290" s="6" t="e">
        <f>AA290&amp;AB290&amp;AC290&amp;AD290&amp;AE290&amp;AF288</f>
        <v>#REF!</v>
      </c>
      <c r="B290" s="37" t="e">
        <f t="shared" si="11"/>
        <v>#REF!</v>
      </c>
      <c r="C290" s="121"/>
      <c r="D290" s="124"/>
      <c r="E290" s="115"/>
      <c r="F290" s="118"/>
      <c r="G290" s="115"/>
      <c r="H290" s="118"/>
      <c r="I290" s="115"/>
      <c r="J290" s="118"/>
      <c r="K290" s="115"/>
      <c r="L290" s="144"/>
      <c r="M290" s="144"/>
      <c r="N290" s="146"/>
      <c r="O290" s="146"/>
      <c r="P290" s="40" t="s">
        <v>14</v>
      </c>
      <c r="Q290" s="55">
        <f>SUBTOTAL(9,Q288:Q289)</f>
        <v>0</v>
      </c>
      <c r="R290" s="53"/>
      <c r="S290" s="80"/>
      <c r="T290" s="83"/>
      <c r="U290" s="86"/>
      <c r="V290" s="71"/>
      <c r="W290" s="74"/>
      <c r="X290" s="19">
        <f>ROW()</f>
        <v>290</v>
      </c>
      <c r="Y290" s="37">
        <f>D288</f>
        <v>0</v>
      </c>
      <c r="Z290" s="38">
        <f>N288</f>
        <v>0</v>
      </c>
      <c r="AA290" s="18" t="str">
        <f t="shared" si="10"/>
        <v/>
      </c>
      <c r="AB290" s="18" t="e">
        <f>IF(#REF!=0,"","平成２６年度")</f>
        <v>#REF!</v>
      </c>
      <c r="AC290" s="18" t="e">
        <f>IF(#REF!=0,"","平成２７年度")</f>
        <v>#REF!</v>
      </c>
      <c r="AD290" s="18" t="e">
        <f>IF(#REF!=0,"","平成２８年度")</f>
        <v>#REF!</v>
      </c>
      <c r="AE290" s="18" t="e">
        <f>IF(#REF!=0,"","平成２９年度")</f>
        <v>#REF!</v>
      </c>
      <c r="AF290" s="68"/>
      <c r="AJ290" s="1"/>
      <c r="AK290" s="1"/>
      <c r="AL290" s="1"/>
      <c r="AM290" s="1"/>
      <c r="AN290" s="1"/>
      <c r="AO290" s="1"/>
      <c r="AP290" s="1"/>
    </row>
    <row r="291" spans="1:42" ht="18.399999999999999" hidden="1" customHeight="1" x14ac:dyDescent="0.15">
      <c r="A291" s="6" t="e">
        <f>AA293&amp;AB293&amp;AC293&amp;AD293&amp;AE293&amp;AF291</f>
        <v>#REF!</v>
      </c>
      <c r="B291" s="37" t="e">
        <f t="shared" si="11"/>
        <v>#REF!</v>
      </c>
      <c r="C291" s="119">
        <v>94</v>
      </c>
      <c r="D291" s="122"/>
      <c r="E291" s="113"/>
      <c r="F291" s="116" t="s">
        <v>18</v>
      </c>
      <c r="G291" s="113"/>
      <c r="H291" s="116" t="s">
        <v>18</v>
      </c>
      <c r="I291" s="113"/>
      <c r="J291" s="116" t="str">
        <f>IF(D291="","","-")</f>
        <v/>
      </c>
      <c r="K291" s="113"/>
      <c r="L291" s="142"/>
      <c r="M291" s="142"/>
      <c r="N291" s="75"/>
      <c r="O291" s="75"/>
      <c r="P291" s="20" t="s">
        <v>17</v>
      </c>
      <c r="Q291" s="56"/>
      <c r="R291" s="54"/>
      <c r="S291" s="78"/>
      <c r="T291" s="81"/>
      <c r="U291" s="84" t="s">
        <v>16</v>
      </c>
      <c r="V291" s="69"/>
      <c r="W291" s="72"/>
      <c r="X291" s="19">
        <f>ROW()</f>
        <v>291</v>
      </c>
      <c r="Y291" s="37">
        <f>D291</f>
        <v>0</v>
      </c>
      <c r="Z291" s="38">
        <f>N291</f>
        <v>0</v>
      </c>
      <c r="AA291" s="18" t="str">
        <f t="shared" si="10"/>
        <v/>
      </c>
      <c r="AB291" s="18" t="e">
        <f>IF(#REF!=0,"","平成２６年度")</f>
        <v>#REF!</v>
      </c>
      <c r="AC291" s="18" t="e">
        <f>IF(#REF!=0,"","平成２７年度")</f>
        <v>#REF!</v>
      </c>
      <c r="AD291" s="18" t="e">
        <f>IF(#REF!=0,"","平成２８年度")</f>
        <v>#REF!</v>
      </c>
      <c r="AE291" s="18" t="e">
        <f>IF(#REF!=0,"","平成２９年度")</f>
        <v>#REF!</v>
      </c>
      <c r="AF291" s="68" t="str">
        <f>IF(E291="","",IF(E291="A","復興庁",IF(E291="B","文部科学省",IF(E291="C","国土交通省",))))</f>
        <v/>
      </c>
      <c r="AJ291" s="1"/>
      <c r="AK291" s="1"/>
      <c r="AL291" s="1"/>
      <c r="AM291" s="1"/>
      <c r="AN291" s="1"/>
      <c r="AO291" s="1"/>
      <c r="AP291" s="1"/>
    </row>
    <row r="292" spans="1:42" ht="18.399999999999999" hidden="1" customHeight="1" x14ac:dyDescent="0.15">
      <c r="A292" s="6" t="e">
        <f>AA292&amp;AB292&amp;AC292&amp;AD292&amp;AE292&amp;AF291</f>
        <v>#REF!</v>
      </c>
      <c r="B292" s="37" t="e">
        <f t="shared" si="11"/>
        <v>#REF!</v>
      </c>
      <c r="C292" s="120"/>
      <c r="D292" s="123"/>
      <c r="E292" s="114"/>
      <c r="F292" s="117"/>
      <c r="G292" s="114"/>
      <c r="H292" s="117"/>
      <c r="I292" s="114"/>
      <c r="J292" s="117"/>
      <c r="K292" s="114"/>
      <c r="L292" s="143"/>
      <c r="M292" s="143"/>
      <c r="N292" s="145"/>
      <c r="O292" s="145"/>
      <c r="P292" s="39" t="s">
        <v>15</v>
      </c>
      <c r="Q292" s="57"/>
      <c r="R292" s="49"/>
      <c r="S292" s="79"/>
      <c r="T292" s="82"/>
      <c r="U292" s="85"/>
      <c r="V292" s="70"/>
      <c r="W292" s="73"/>
      <c r="X292" s="19">
        <f>ROW()</f>
        <v>292</v>
      </c>
      <c r="Y292" s="37">
        <f>D291</f>
        <v>0</v>
      </c>
      <c r="Z292" s="38">
        <f>N291</f>
        <v>0</v>
      </c>
      <c r="AA292" s="18" t="str">
        <f t="shared" si="10"/>
        <v/>
      </c>
      <c r="AB292" s="18" t="e">
        <f>IF(#REF!=0,"","平成２６年度")</f>
        <v>#REF!</v>
      </c>
      <c r="AC292" s="18" t="e">
        <f>IF(#REF!=0,"","平成２７年度")</f>
        <v>#REF!</v>
      </c>
      <c r="AD292" s="18" t="e">
        <f>IF(#REF!=0,"","平成２８年度")</f>
        <v>#REF!</v>
      </c>
      <c r="AE292" s="18" t="e">
        <f>IF(#REF!=0,"","平成２９年度")</f>
        <v>#REF!</v>
      </c>
      <c r="AF292" s="68"/>
      <c r="AJ292" s="1"/>
      <c r="AK292" s="1"/>
      <c r="AL292" s="1"/>
      <c r="AM292" s="1"/>
      <c r="AN292" s="1"/>
      <c r="AO292" s="1"/>
      <c r="AP292" s="1"/>
    </row>
    <row r="293" spans="1:42" ht="18.399999999999999" hidden="1" customHeight="1" x14ac:dyDescent="0.15">
      <c r="A293" s="6" t="e">
        <f>AA293&amp;AB293&amp;AC293&amp;AD293&amp;AE293&amp;AF291</f>
        <v>#REF!</v>
      </c>
      <c r="B293" s="37" t="e">
        <f t="shared" si="11"/>
        <v>#REF!</v>
      </c>
      <c r="C293" s="121"/>
      <c r="D293" s="124"/>
      <c r="E293" s="115"/>
      <c r="F293" s="118"/>
      <c r="G293" s="115"/>
      <c r="H293" s="118"/>
      <c r="I293" s="115"/>
      <c r="J293" s="118"/>
      <c r="K293" s="115"/>
      <c r="L293" s="144"/>
      <c r="M293" s="144"/>
      <c r="N293" s="146"/>
      <c r="O293" s="146"/>
      <c r="P293" s="40" t="s">
        <v>14</v>
      </c>
      <c r="Q293" s="55">
        <f>SUBTOTAL(9,Q291:Q292)</f>
        <v>0</v>
      </c>
      <c r="R293" s="53"/>
      <c r="S293" s="80"/>
      <c r="T293" s="83"/>
      <c r="U293" s="86"/>
      <c r="V293" s="71"/>
      <c r="W293" s="74"/>
      <c r="X293" s="19">
        <f>ROW()</f>
        <v>293</v>
      </c>
      <c r="Y293" s="37">
        <f>D291</f>
        <v>0</v>
      </c>
      <c r="Z293" s="38">
        <f>N291</f>
        <v>0</v>
      </c>
      <c r="AA293" s="18" t="str">
        <f t="shared" si="10"/>
        <v/>
      </c>
      <c r="AB293" s="18" t="e">
        <f>IF(#REF!=0,"","平成２６年度")</f>
        <v>#REF!</v>
      </c>
      <c r="AC293" s="18" t="e">
        <f>IF(#REF!=0,"","平成２７年度")</f>
        <v>#REF!</v>
      </c>
      <c r="AD293" s="18" t="e">
        <f>IF(#REF!=0,"","平成２８年度")</f>
        <v>#REF!</v>
      </c>
      <c r="AE293" s="18" t="e">
        <f>IF(#REF!=0,"","平成２９年度")</f>
        <v>#REF!</v>
      </c>
      <c r="AF293" s="68"/>
      <c r="AJ293" s="1"/>
      <c r="AK293" s="1"/>
      <c r="AL293" s="1"/>
      <c r="AM293" s="1"/>
      <c r="AN293" s="1"/>
      <c r="AO293" s="1"/>
      <c r="AP293" s="1"/>
    </row>
    <row r="294" spans="1:42" ht="18.399999999999999" hidden="1" customHeight="1" x14ac:dyDescent="0.15">
      <c r="A294" s="6" t="e">
        <f>AA296&amp;AB296&amp;AC296&amp;AD296&amp;AE296&amp;AF294</f>
        <v>#REF!</v>
      </c>
      <c r="B294" s="37" t="e">
        <f t="shared" si="11"/>
        <v>#REF!</v>
      </c>
      <c r="C294" s="119">
        <v>95</v>
      </c>
      <c r="D294" s="122"/>
      <c r="E294" s="113"/>
      <c r="F294" s="116" t="s">
        <v>18</v>
      </c>
      <c r="G294" s="113"/>
      <c r="H294" s="116" t="s">
        <v>18</v>
      </c>
      <c r="I294" s="113"/>
      <c r="J294" s="116" t="str">
        <f>IF(D294="","","-")</f>
        <v/>
      </c>
      <c r="K294" s="113"/>
      <c r="L294" s="142"/>
      <c r="M294" s="142"/>
      <c r="N294" s="75"/>
      <c r="O294" s="75"/>
      <c r="P294" s="20" t="s">
        <v>17</v>
      </c>
      <c r="Q294" s="56"/>
      <c r="R294" s="54"/>
      <c r="S294" s="78"/>
      <c r="T294" s="81"/>
      <c r="U294" s="84" t="s">
        <v>16</v>
      </c>
      <c r="V294" s="69"/>
      <c r="W294" s="72"/>
      <c r="X294" s="19">
        <f>ROW()</f>
        <v>294</v>
      </c>
      <c r="Y294" s="37">
        <f>D294</f>
        <v>0</v>
      </c>
      <c r="Z294" s="38">
        <f>N294</f>
        <v>0</v>
      </c>
      <c r="AA294" s="18" t="str">
        <f t="shared" si="10"/>
        <v/>
      </c>
      <c r="AB294" s="18" t="e">
        <f>IF(#REF!=0,"","平成２６年度")</f>
        <v>#REF!</v>
      </c>
      <c r="AC294" s="18" t="e">
        <f>IF(#REF!=0,"","平成２７年度")</f>
        <v>#REF!</v>
      </c>
      <c r="AD294" s="18" t="e">
        <f>IF(#REF!=0,"","平成２８年度")</f>
        <v>#REF!</v>
      </c>
      <c r="AE294" s="18" t="e">
        <f>IF(#REF!=0,"","平成２９年度")</f>
        <v>#REF!</v>
      </c>
      <c r="AF294" s="68" t="str">
        <f>IF(E294="","",IF(E294="A","復興庁",IF(E294="B","文部科学省",IF(E294="C","国土交通省",))))</f>
        <v/>
      </c>
      <c r="AJ294" s="1"/>
      <c r="AK294" s="1"/>
      <c r="AL294" s="1"/>
      <c r="AM294" s="1"/>
      <c r="AN294" s="1"/>
      <c r="AO294" s="1"/>
      <c r="AP294" s="1"/>
    </row>
    <row r="295" spans="1:42" ht="18.399999999999999" hidden="1" customHeight="1" x14ac:dyDescent="0.15">
      <c r="A295" s="6" t="e">
        <f>AA295&amp;AB295&amp;AC295&amp;AD295&amp;AE295&amp;AF294</f>
        <v>#REF!</v>
      </c>
      <c r="B295" s="37" t="e">
        <f t="shared" si="11"/>
        <v>#REF!</v>
      </c>
      <c r="C295" s="120"/>
      <c r="D295" s="123"/>
      <c r="E295" s="114"/>
      <c r="F295" s="117"/>
      <c r="G295" s="114"/>
      <c r="H295" s="117"/>
      <c r="I295" s="114"/>
      <c r="J295" s="117"/>
      <c r="K295" s="114"/>
      <c r="L295" s="143"/>
      <c r="M295" s="143"/>
      <c r="N295" s="145"/>
      <c r="O295" s="145"/>
      <c r="P295" s="39" t="s">
        <v>15</v>
      </c>
      <c r="Q295" s="57"/>
      <c r="R295" s="49"/>
      <c r="S295" s="79"/>
      <c r="T295" s="82"/>
      <c r="U295" s="85"/>
      <c r="V295" s="70"/>
      <c r="W295" s="73"/>
      <c r="X295" s="19">
        <f>ROW()</f>
        <v>295</v>
      </c>
      <c r="Y295" s="37">
        <f>D294</f>
        <v>0</v>
      </c>
      <c r="Z295" s="38">
        <f>N294</f>
        <v>0</v>
      </c>
      <c r="AA295" s="18" t="str">
        <f t="shared" si="10"/>
        <v/>
      </c>
      <c r="AB295" s="18" t="e">
        <f>IF(#REF!=0,"","平成２６年度")</f>
        <v>#REF!</v>
      </c>
      <c r="AC295" s="18" t="e">
        <f>IF(#REF!=0,"","平成２７年度")</f>
        <v>#REF!</v>
      </c>
      <c r="AD295" s="18" t="e">
        <f>IF(#REF!=0,"","平成２８年度")</f>
        <v>#REF!</v>
      </c>
      <c r="AE295" s="18" t="e">
        <f>IF(#REF!=0,"","平成２９年度")</f>
        <v>#REF!</v>
      </c>
      <c r="AF295" s="68"/>
      <c r="AJ295" s="1"/>
      <c r="AK295" s="1"/>
      <c r="AL295" s="1"/>
      <c r="AM295" s="1"/>
      <c r="AN295" s="1"/>
      <c r="AO295" s="1"/>
      <c r="AP295" s="1"/>
    </row>
    <row r="296" spans="1:42" ht="18.399999999999999" hidden="1" customHeight="1" x14ac:dyDescent="0.15">
      <c r="A296" s="6" t="e">
        <f>AA296&amp;AB296&amp;AC296&amp;AD296&amp;AE296&amp;AF294</f>
        <v>#REF!</v>
      </c>
      <c r="B296" s="37" t="e">
        <f t="shared" si="11"/>
        <v>#REF!</v>
      </c>
      <c r="C296" s="121"/>
      <c r="D296" s="124"/>
      <c r="E296" s="115"/>
      <c r="F296" s="118"/>
      <c r="G296" s="115"/>
      <c r="H296" s="118"/>
      <c r="I296" s="115"/>
      <c r="J296" s="118"/>
      <c r="K296" s="115"/>
      <c r="L296" s="144"/>
      <c r="M296" s="144"/>
      <c r="N296" s="146"/>
      <c r="O296" s="146"/>
      <c r="P296" s="40" t="s">
        <v>14</v>
      </c>
      <c r="Q296" s="55">
        <f>SUBTOTAL(9,Q294:Q295)</f>
        <v>0</v>
      </c>
      <c r="R296" s="53"/>
      <c r="S296" s="80"/>
      <c r="T296" s="83"/>
      <c r="U296" s="86"/>
      <c r="V296" s="71"/>
      <c r="W296" s="74"/>
      <c r="X296" s="19">
        <f>ROW()</f>
        <v>296</v>
      </c>
      <c r="Y296" s="37">
        <f>D294</f>
        <v>0</v>
      </c>
      <c r="Z296" s="38">
        <f>N294</f>
        <v>0</v>
      </c>
      <c r="AA296" s="18" t="str">
        <f t="shared" si="10"/>
        <v/>
      </c>
      <c r="AB296" s="18" t="e">
        <f>IF(#REF!=0,"","平成２６年度")</f>
        <v>#REF!</v>
      </c>
      <c r="AC296" s="18" t="e">
        <f>IF(#REF!=0,"","平成２７年度")</f>
        <v>#REF!</v>
      </c>
      <c r="AD296" s="18" t="e">
        <f>IF(#REF!=0,"","平成２８年度")</f>
        <v>#REF!</v>
      </c>
      <c r="AE296" s="18" t="e">
        <f>IF(#REF!=0,"","平成２９年度")</f>
        <v>#REF!</v>
      </c>
      <c r="AF296" s="68"/>
      <c r="AJ296" s="1"/>
      <c r="AK296" s="1"/>
      <c r="AL296" s="1"/>
      <c r="AM296" s="1"/>
      <c r="AN296" s="1"/>
      <c r="AO296" s="1"/>
      <c r="AP296" s="1"/>
    </row>
    <row r="297" spans="1:42" ht="18.399999999999999" hidden="1" customHeight="1" x14ac:dyDescent="0.15">
      <c r="A297" s="6" t="e">
        <f>AA299&amp;AB299&amp;AC299&amp;AD299&amp;AE299&amp;AF297</f>
        <v>#REF!</v>
      </c>
      <c r="B297" s="37" t="e">
        <f t="shared" si="11"/>
        <v>#REF!</v>
      </c>
      <c r="C297" s="119">
        <v>96</v>
      </c>
      <c r="D297" s="122"/>
      <c r="E297" s="113"/>
      <c r="F297" s="116" t="s">
        <v>18</v>
      </c>
      <c r="G297" s="113"/>
      <c r="H297" s="116" t="s">
        <v>18</v>
      </c>
      <c r="I297" s="113"/>
      <c r="J297" s="116" t="str">
        <f>IF(D297="","","-")</f>
        <v/>
      </c>
      <c r="K297" s="113"/>
      <c r="L297" s="142"/>
      <c r="M297" s="142"/>
      <c r="N297" s="75"/>
      <c r="O297" s="75"/>
      <c r="P297" s="20" t="s">
        <v>17</v>
      </c>
      <c r="Q297" s="56"/>
      <c r="R297" s="54"/>
      <c r="S297" s="78"/>
      <c r="T297" s="81"/>
      <c r="U297" s="84" t="s">
        <v>16</v>
      </c>
      <c r="V297" s="69"/>
      <c r="W297" s="72"/>
      <c r="X297" s="19">
        <f>ROW()</f>
        <v>297</v>
      </c>
      <c r="Y297" s="37">
        <f>D297</f>
        <v>0</v>
      </c>
      <c r="Z297" s="38">
        <f>N297</f>
        <v>0</v>
      </c>
      <c r="AA297" s="18" t="str">
        <f t="shared" si="10"/>
        <v/>
      </c>
      <c r="AB297" s="18" t="e">
        <f>IF(#REF!=0,"","平成２６年度")</f>
        <v>#REF!</v>
      </c>
      <c r="AC297" s="18" t="e">
        <f>IF(#REF!=0,"","平成２７年度")</f>
        <v>#REF!</v>
      </c>
      <c r="AD297" s="18" t="e">
        <f>IF(#REF!=0,"","平成２８年度")</f>
        <v>#REF!</v>
      </c>
      <c r="AE297" s="18" t="e">
        <f>IF(#REF!=0,"","平成２９年度")</f>
        <v>#REF!</v>
      </c>
      <c r="AF297" s="68" t="str">
        <f>IF(E297="","",IF(E297="A","復興庁",IF(E297="B","文部科学省",IF(E297="C","国土交通省",))))</f>
        <v/>
      </c>
      <c r="AJ297" s="1"/>
      <c r="AK297" s="1"/>
      <c r="AL297" s="1"/>
      <c r="AM297" s="1"/>
      <c r="AN297" s="1"/>
      <c r="AO297" s="1"/>
      <c r="AP297" s="1"/>
    </row>
    <row r="298" spans="1:42" ht="18.399999999999999" hidden="1" customHeight="1" x14ac:dyDescent="0.15">
      <c r="A298" s="6" t="e">
        <f>AA298&amp;AB298&amp;AC298&amp;AD298&amp;AE298&amp;AF297</f>
        <v>#REF!</v>
      </c>
      <c r="B298" s="37" t="e">
        <f t="shared" si="11"/>
        <v>#REF!</v>
      </c>
      <c r="C298" s="120"/>
      <c r="D298" s="123"/>
      <c r="E298" s="114"/>
      <c r="F298" s="117"/>
      <c r="G298" s="114"/>
      <c r="H298" s="117"/>
      <c r="I298" s="114"/>
      <c r="J298" s="117"/>
      <c r="K298" s="114"/>
      <c r="L298" s="143"/>
      <c r="M298" s="143"/>
      <c r="N298" s="145"/>
      <c r="O298" s="145"/>
      <c r="P298" s="39" t="s">
        <v>15</v>
      </c>
      <c r="Q298" s="57"/>
      <c r="R298" s="49"/>
      <c r="S298" s="79"/>
      <c r="T298" s="82"/>
      <c r="U298" s="85"/>
      <c r="V298" s="70"/>
      <c r="W298" s="73"/>
      <c r="X298" s="19">
        <f>ROW()</f>
        <v>298</v>
      </c>
      <c r="Y298" s="37">
        <f>D297</f>
        <v>0</v>
      </c>
      <c r="Z298" s="38">
        <f>N297</f>
        <v>0</v>
      </c>
      <c r="AA298" s="18" t="str">
        <f t="shared" si="10"/>
        <v/>
      </c>
      <c r="AB298" s="18" t="e">
        <f>IF(#REF!=0,"","平成２６年度")</f>
        <v>#REF!</v>
      </c>
      <c r="AC298" s="18" t="e">
        <f>IF(#REF!=0,"","平成２７年度")</f>
        <v>#REF!</v>
      </c>
      <c r="AD298" s="18" t="e">
        <f>IF(#REF!=0,"","平成２８年度")</f>
        <v>#REF!</v>
      </c>
      <c r="AE298" s="18" t="e">
        <f>IF(#REF!=0,"","平成２９年度")</f>
        <v>#REF!</v>
      </c>
      <c r="AF298" s="68"/>
      <c r="AJ298" s="1"/>
      <c r="AK298" s="1"/>
      <c r="AL298" s="1"/>
      <c r="AM298" s="1"/>
      <c r="AN298" s="1"/>
      <c r="AO298" s="1"/>
      <c r="AP298" s="1"/>
    </row>
    <row r="299" spans="1:42" ht="18.399999999999999" hidden="1" customHeight="1" x14ac:dyDescent="0.15">
      <c r="A299" s="6" t="e">
        <f>AA299&amp;AB299&amp;AC299&amp;AD299&amp;AE299&amp;AF297</f>
        <v>#REF!</v>
      </c>
      <c r="B299" s="37" t="e">
        <f t="shared" si="11"/>
        <v>#REF!</v>
      </c>
      <c r="C299" s="121"/>
      <c r="D299" s="124"/>
      <c r="E299" s="115"/>
      <c r="F299" s="118"/>
      <c r="G299" s="115"/>
      <c r="H299" s="118"/>
      <c r="I299" s="115"/>
      <c r="J299" s="118"/>
      <c r="K299" s="115"/>
      <c r="L299" s="144"/>
      <c r="M299" s="144"/>
      <c r="N299" s="146"/>
      <c r="O299" s="146"/>
      <c r="P299" s="40" t="s">
        <v>14</v>
      </c>
      <c r="Q299" s="55">
        <f>SUBTOTAL(9,Q297:Q298)</f>
        <v>0</v>
      </c>
      <c r="R299" s="53"/>
      <c r="S299" s="80"/>
      <c r="T299" s="83"/>
      <c r="U299" s="86"/>
      <c r="V299" s="71"/>
      <c r="W299" s="74"/>
      <c r="X299" s="19">
        <f>ROW()</f>
        <v>299</v>
      </c>
      <c r="Y299" s="37">
        <f>D297</f>
        <v>0</v>
      </c>
      <c r="Z299" s="38">
        <f>N297</f>
        <v>0</v>
      </c>
      <c r="AA299" s="18" t="str">
        <f t="shared" si="10"/>
        <v/>
      </c>
      <c r="AB299" s="18" t="e">
        <f>IF(#REF!=0,"","平成２６年度")</f>
        <v>#REF!</v>
      </c>
      <c r="AC299" s="18" t="e">
        <f>IF(#REF!=0,"","平成２７年度")</f>
        <v>#REF!</v>
      </c>
      <c r="AD299" s="18" t="e">
        <f>IF(#REF!=0,"","平成２８年度")</f>
        <v>#REF!</v>
      </c>
      <c r="AE299" s="18" t="e">
        <f>IF(#REF!=0,"","平成２９年度")</f>
        <v>#REF!</v>
      </c>
      <c r="AF299" s="68"/>
      <c r="AJ299" s="1"/>
      <c r="AK299" s="1"/>
      <c r="AL299" s="1"/>
      <c r="AM299" s="1"/>
      <c r="AN299" s="1"/>
      <c r="AO299" s="1"/>
      <c r="AP299" s="1"/>
    </row>
    <row r="300" spans="1:42" ht="18.399999999999999" hidden="1" customHeight="1" x14ac:dyDescent="0.15">
      <c r="A300" s="6" t="e">
        <f>AA302&amp;AB302&amp;AC302&amp;AD302&amp;AE302&amp;AF300</f>
        <v>#REF!</v>
      </c>
      <c r="B300" s="37" t="e">
        <f t="shared" si="11"/>
        <v>#REF!</v>
      </c>
      <c r="C300" s="119">
        <v>97</v>
      </c>
      <c r="D300" s="122"/>
      <c r="E300" s="113"/>
      <c r="F300" s="116" t="s">
        <v>18</v>
      </c>
      <c r="G300" s="113"/>
      <c r="H300" s="116" t="s">
        <v>18</v>
      </c>
      <c r="I300" s="113"/>
      <c r="J300" s="116" t="str">
        <f>IF(D300="","","-")</f>
        <v/>
      </c>
      <c r="K300" s="113"/>
      <c r="L300" s="142"/>
      <c r="M300" s="142"/>
      <c r="N300" s="75"/>
      <c r="O300" s="75"/>
      <c r="P300" s="20" t="s">
        <v>17</v>
      </c>
      <c r="Q300" s="56"/>
      <c r="R300" s="54"/>
      <c r="S300" s="78"/>
      <c r="T300" s="81"/>
      <c r="U300" s="84" t="s">
        <v>16</v>
      </c>
      <c r="V300" s="69"/>
      <c r="W300" s="72"/>
      <c r="X300" s="19">
        <f>ROW()</f>
        <v>300</v>
      </c>
      <c r="Y300" s="37">
        <f>D300</f>
        <v>0</v>
      </c>
      <c r="Z300" s="38">
        <f>N300</f>
        <v>0</v>
      </c>
      <c r="AA300" s="18" t="str">
        <f t="shared" si="10"/>
        <v/>
      </c>
      <c r="AB300" s="18" t="e">
        <f>IF(#REF!=0,"","平成２６年度")</f>
        <v>#REF!</v>
      </c>
      <c r="AC300" s="18" t="e">
        <f>IF(#REF!=0,"","平成２７年度")</f>
        <v>#REF!</v>
      </c>
      <c r="AD300" s="18" t="e">
        <f>IF(#REF!=0,"","平成２８年度")</f>
        <v>#REF!</v>
      </c>
      <c r="AE300" s="18" t="e">
        <f>IF(#REF!=0,"","平成２９年度")</f>
        <v>#REF!</v>
      </c>
      <c r="AF300" s="68" t="str">
        <f>IF(E300="","",IF(E300="A","復興庁",IF(E300="B","文部科学省",IF(E300="C","国土交通省",))))</f>
        <v/>
      </c>
      <c r="AJ300" s="1"/>
      <c r="AK300" s="1"/>
      <c r="AL300" s="1"/>
      <c r="AM300" s="1"/>
      <c r="AN300" s="1"/>
      <c r="AO300" s="1"/>
      <c r="AP300" s="1"/>
    </row>
    <row r="301" spans="1:42" ht="18.399999999999999" hidden="1" customHeight="1" x14ac:dyDescent="0.15">
      <c r="A301" s="6" t="e">
        <f>AA301&amp;AB301&amp;AC301&amp;AD301&amp;AE301&amp;AF300</f>
        <v>#REF!</v>
      </c>
      <c r="B301" s="37" t="e">
        <f t="shared" si="11"/>
        <v>#REF!</v>
      </c>
      <c r="C301" s="120"/>
      <c r="D301" s="123"/>
      <c r="E301" s="114"/>
      <c r="F301" s="117"/>
      <c r="G301" s="114"/>
      <c r="H301" s="117"/>
      <c r="I301" s="114"/>
      <c r="J301" s="117"/>
      <c r="K301" s="114"/>
      <c r="L301" s="143"/>
      <c r="M301" s="143"/>
      <c r="N301" s="145"/>
      <c r="O301" s="145"/>
      <c r="P301" s="39" t="s">
        <v>15</v>
      </c>
      <c r="Q301" s="57"/>
      <c r="R301" s="49"/>
      <c r="S301" s="79"/>
      <c r="T301" s="82"/>
      <c r="U301" s="85"/>
      <c r="V301" s="70"/>
      <c r="W301" s="73"/>
      <c r="X301" s="19">
        <f>ROW()</f>
        <v>301</v>
      </c>
      <c r="Y301" s="37">
        <f>D300</f>
        <v>0</v>
      </c>
      <c r="Z301" s="38">
        <f>N300</f>
        <v>0</v>
      </c>
      <c r="AA301" s="18" t="str">
        <f t="shared" si="10"/>
        <v/>
      </c>
      <c r="AB301" s="18" t="e">
        <f>IF(#REF!=0,"","平成２６年度")</f>
        <v>#REF!</v>
      </c>
      <c r="AC301" s="18" t="e">
        <f>IF(#REF!=0,"","平成２７年度")</f>
        <v>#REF!</v>
      </c>
      <c r="AD301" s="18" t="e">
        <f>IF(#REF!=0,"","平成２８年度")</f>
        <v>#REF!</v>
      </c>
      <c r="AE301" s="18" t="e">
        <f>IF(#REF!=0,"","平成２９年度")</f>
        <v>#REF!</v>
      </c>
      <c r="AF301" s="68"/>
      <c r="AJ301" s="1"/>
      <c r="AK301" s="1"/>
      <c r="AL301" s="1"/>
      <c r="AM301" s="1"/>
      <c r="AN301" s="1"/>
      <c r="AO301" s="1"/>
      <c r="AP301" s="1"/>
    </row>
    <row r="302" spans="1:42" ht="18.399999999999999" hidden="1" customHeight="1" x14ac:dyDescent="0.15">
      <c r="A302" s="6" t="e">
        <f>AA302&amp;AB302&amp;AC302&amp;AD302&amp;AE302&amp;AF300</f>
        <v>#REF!</v>
      </c>
      <c r="B302" s="37" t="e">
        <f t="shared" si="11"/>
        <v>#REF!</v>
      </c>
      <c r="C302" s="121"/>
      <c r="D302" s="124"/>
      <c r="E302" s="115"/>
      <c r="F302" s="118"/>
      <c r="G302" s="115"/>
      <c r="H302" s="118"/>
      <c r="I302" s="115"/>
      <c r="J302" s="118"/>
      <c r="K302" s="115"/>
      <c r="L302" s="144"/>
      <c r="M302" s="144"/>
      <c r="N302" s="146"/>
      <c r="O302" s="146"/>
      <c r="P302" s="40" t="s">
        <v>14</v>
      </c>
      <c r="Q302" s="55">
        <f>SUBTOTAL(9,Q300:Q301)</f>
        <v>0</v>
      </c>
      <c r="R302" s="53"/>
      <c r="S302" s="80"/>
      <c r="T302" s="83"/>
      <c r="U302" s="86"/>
      <c r="V302" s="71"/>
      <c r="W302" s="74"/>
      <c r="X302" s="19">
        <f>ROW()</f>
        <v>302</v>
      </c>
      <c r="Y302" s="37">
        <f>D300</f>
        <v>0</v>
      </c>
      <c r="Z302" s="38">
        <f>N300</f>
        <v>0</v>
      </c>
      <c r="AA302" s="18" t="str">
        <f t="shared" si="10"/>
        <v/>
      </c>
      <c r="AB302" s="18" t="e">
        <f>IF(#REF!=0,"","平成２６年度")</f>
        <v>#REF!</v>
      </c>
      <c r="AC302" s="18" t="e">
        <f>IF(#REF!=0,"","平成２７年度")</f>
        <v>#REF!</v>
      </c>
      <c r="AD302" s="18" t="e">
        <f>IF(#REF!=0,"","平成２８年度")</f>
        <v>#REF!</v>
      </c>
      <c r="AE302" s="18" t="e">
        <f>IF(#REF!=0,"","平成２９年度")</f>
        <v>#REF!</v>
      </c>
      <c r="AF302" s="68"/>
      <c r="AJ302" s="1"/>
      <c r="AK302" s="1"/>
      <c r="AL302" s="1"/>
      <c r="AM302" s="1"/>
      <c r="AN302" s="1"/>
      <c r="AO302" s="1"/>
      <c r="AP302" s="1"/>
    </row>
    <row r="303" spans="1:42" ht="18.399999999999999" hidden="1" customHeight="1" x14ac:dyDescent="0.15">
      <c r="A303" s="6" t="e">
        <f>AA305&amp;AB305&amp;AC305&amp;AD305&amp;AE305&amp;AF303</f>
        <v>#REF!</v>
      </c>
      <c r="B303" s="37" t="e">
        <f t="shared" si="11"/>
        <v>#REF!</v>
      </c>
      <c r="C303" s="119">
        <v>98</v>
      </c>
      <c r="D303" s="122"/>
      <c r="E303" s="113"/>
      <c r="F303" s="116" t="s">
        <v>18</v>
      </c>
      <c r="G303" s="113"/>
      <c r="H303" s="116" t="s">
        <v>18</v>
      </c>
      <c r="I303" s="113"/>
      <c r="J303" s="116" t="str">
        <f>IF(D303="","","-")</f>
        <v/>
      </c>
      <c r="K303" s="113"/>
      <c r="L303" s="142"/>
      <c r="M303" s="142"/>
      <c r="N303" s="75"/>
      <c r="O303" s="75"/>
      <c r="P303" s="20" t="s">
        <v>17</v>
      </c>
      <c r="Q303" s="56"/>
      <c r="R303" s="54"/>
      <c r="S303" s="78"/>
      <c r="T303" s="81"/>
      <c r="U303" s="84" t="s">
        <v>16</v>
      </c>
      <c r="V303" s="69"/>
      <c r="W303" s="72"/>
      <c r="X303" s="19">
        <f>ROW()</f>
        <v>303</v>
      </c>
      <c r="Y303" s="37">
        <f>D303</f>
        <v>0</v>
      </c>
      <c r="Z303" s="38">
        <f>N303</f>
        <v>0</v>
      </c>
      <c r="AA303" s="18" t="str">
        <f t="shared" si="10"/>
        <v/>
      </c>
      <c r="AB303" s="18" t="e">
        <f>IF(#REF!=0,"","平成２６年度")</f>
        <v>#REF!</v>
      </c>
      <c r="AC303" s="18" t="e">
        <f>IF(#REF!=0,"","平成２７年度")</f>
        <v>#REF!</v>
      </c>
      <c r="AD303" s="18" t="e">
        <f>IF(#REF!=0,"","平成２８年度")</f>
        <v>#REF!</v>
      </c>
      <c r="AE303" s="18" t="e">
        <f>IF(#REF!=0,"","平成２９年度")</f>
        <v>#REF!</v>
      </c>
      <c r="AF303" s="68" t="str">
        <f>IF(E303="","",IF(E303="A","復興庁",IF(E303="B","文部科学省",IF(E303="C","国土交通省",))))</f>
        <v/>
      </c>
      <c r="AJ303" s="1"/>
      <c r="AK303" s="1"/>
      <c r="AL303" s="1"/>
      <c r="AM303" s="1"/>
      <c r="AN303" s="1"/>
      <c r="AO303" s="1"/>
      <c r="AP303" s="1"/>
    </row>
    <row r="304" spans="1:42" ht="18.399999999999999" hidden="1" customHeight="1" x14ac:dyDescent="0.15">
      <c r="A304" s="6" t="e">
        <f>AA304&amp;AB304&amp;AC304&amp;AD304&amp;AE304&amp;AF303</f>
        <v>#REF!</v>
      </c>
      <c r="B304" s="37" t="e">
        <f t="shared" si="11"/>
        <v>#REF!</v>
      </c>
      <c r="C304" s="120"/>
      <c r="D304" s="123"/>
      <c r="E304" s="114"/>
      <c r="F304" s="117"/>
      <c r="G304" s="114"/>
      <c r="H304" s="117"/>
      <c r="I304" s="114"/>
      <c r="J304" s="117"/>
      <c r="K304" s="114"/>
      <c r="L304" s="143"/>
      <c r="M304" s="143"/>
      <c r="N304" s="145"/>
      <c r="O304" s="145"/>
      <c r="P304" s="39" t="s">
        <v>15</v>
      </c>
      <c r="Q304" s="57"/>
      <c r="R304" s="49"/>
      <c r="S304" s="79"/>
      <c r="T304" s="82"/>
      <c r="U304" s="85"/>
      <c r="V304" s="70"/>
      <c r="W304" s="73"/>
      <c r="X304" s="19">
        <f>ROW()</f>
        <v>304</v>
      </c>
      <c r="Y304" s="37">
        <f>D303</f>
        <v>0</v>
      </c>
      <c r="Z304" s="38">
        <f>N303</f>
        <v>0</v>
      </c>
      <c r="AA304" s="18" t="str">
        <f t="shared" si="10"/>
        <v/>
      </c>
      <c r="AB304" s="18" t="e">
        <f>IF(#REF!=0,"","平成２６年度")</f>
        <v>#REF!</v>
      </c>
      <c r="AC304" s="18" t="e">
        <f>IF(#REF!=0,"","平成２７年度")</f>
        <v>#REF!</v>
      </c>
      <c r="AD304" s="18" t="e">
        <f>IF(#REF!=0,"","平成２８年度")</f>
        <v>#REF!</v>
      </c>
      <c r="AE304" s="18" t="e">
        <f>IF(#REF!=0,"","平成２９年度")</f>
        <v>#REF!</v>
      </c>
      <c r="AF304" s="68"/>
      <c r="AJ304" s="1"/>
      <c r="AK304" s="1"/>
      <c r="AL304" s="1"/>
      <c r="AM304" s="1"/>
      <c r="AN304" s="1"/>
      <c r="AO304" s="1"/>
      <c r="AP304" s="1"/>
    </row>
    <row r="305" spans="1:42" ht="18.399999999999999" hidden="1" customHeight="1" x14ac:dyDescent="0.15">
      <c r="A305" s="6" t="e">
        <f>AA305&amp;AB305&amp;AC305&amp;AD305&amp;AE305&amp;AF303</f>
        <v>#REF!</v>
      </c>
      <c r="B305" s="37" t="e">
        <f t="shared" si="11"/>
        <v>#REF!</v>
      </c>
      <c r="C305" s="121"/>
      <c r="D305" s="124"/>
      <c r="E305" s="115"/>
      <c r="F305" s="118"/>
      <c r="G305" s="115"/>
      <c r="H305" s="118"/>
      <c r="I305" s="115"/>
      <c r="J305" s="118"/>
      <c r="K305" s="115"/>
      <c r="L305" s="144"/>
      <c r="M305" s="144"/>
      <c r="N305" s="146"/>
      <c r="O305" s="146"/>
      <c r="P305" s="40" t="s">
        <v>14</v>
      </c>
      <c r="Q305" s="55">
        <f>SUBTOTAL(9,Q303:Q304)</f>
        <v>0</v>
      </c>
      <c r="R305" s="53"/>
      <c r="S305" s="80"/>
      <c r="T305" s="83"/>
      <c r="U305" s="86"/>
      <c r="V305" s="71"/>
      <c r="W305" s="74"/>
      <c r="X305" s="19">
        <f>ROW()</f>
        <v>305</v>
      </c>
      <c r="Y305" s="37">
        <f>D303</f>
        <v>0</v>
      </c>
      <c r="Z305" s="38">
        <f>N303</f>
        <v>0</v>
      </c>
      <c r="AA305" s="18" t="str">
        <f t="shared" si="10"/>
        <v/>
      </c>
      <c r="AB305" s="18" t="e">
        <f>IF(#REF!=0,"","平成２６年度")</f>
        <v>#REF!</v>
      </c>
      <c r="AC305" s="18" t="e">
        <f>IF(#REF!=0,"","平成２７年度")</f>
        <v>#REF!</v>
      </c>
      <c r="AD305" s="18" t="e">
        <f>IF(#REF!=0,"","平成２８年度")</f>
        <v>#REF!</v>
      </c>
      <c r="AE305" s="18" t="e">
        <f>IF(#REF!=0,"","平成２９年度")</f>
        <v>#REF!</v>
      </c>
      <c r="AF305" s="68"/>
      <c r="AJ305" s="1"/>
      <c r="AK305" s="1"/>
      <c r="AL305" s="1"/>
      <c r="AM305" s="1"/>
      <c r="AN305" s="1"/>
      <c r="AO305" s="1"/>
      <c r="AP305" s="1"/>
    </row>
    <row r="306" spans="1:42" ht="18.399999999999999" hidden="1" customHeight="1" x14ac:dyDescent="0.15">
      <c r="A306" s="6" t="e">
        <f>AA308&amp;AB308&amp;AC308&amp;AD308&amp;AE308&amp;AF306</f>
        <v>#REF!</v>
      </c>
      <c r="B306" s="37" t="e">
        <f t="shared" si="11"/>
        <v>#REF!</v>
      </c>
      <c r="C306" s="119">
        <v>99</v>
      </c>
      <c r="D306" s="122"/>
      <c r="E306" s="113"/>
      <c r="F306" s="116" t="s">
        <v>18</v>
      </c>
      <c r="G306" s="113"/>
      <c r="H306" s="116" t="s">
        <v>18</v>
      </c>
      <c r="I306" s="113"/>
      <c r="J306" s="116" t="str">
        <f>IF(D306="","","-")</f>
        <v/>
      </c>
      <c r="K306" s="113"/>
      <c r="L306" s="142"/>
      <c r="M306" s="142"/>
      <c r="N306" s="75"/>
      <c r="O306" s="75"/>
      <c r="P306" s="20" t="s">
        <v>17</v>
      </c>
      <c r="Q306" s="56"/>
      <c r="R306" s="54"/>
      <c r="S306" s="78"/>
      <c r="T306" s="81"/>
      <c r="U306" s="84" t="s">
        <v>16</v>
      </c>
      <c r="V306" s="69"/>
      <c r="W306" s="72"/>
      <c r="X306" s="19">
        <f>ROW()</f>
        <v>306</v>
      </c>
      <c r="Y306" s="37">
        <f>D306</f>
        <v>0</v>
      </c>
      <c r="Z306" s="38">
        <f>N306</f>
        <v>0</v>
      </c>
      <c r="AA306" s="18" t="str">
        <f t="shared" si="10"/>
        <v/>
      </c>
      <c r="AB306" s="18" t="e">
        <f>IF(#REF!=0,"","平成２６年度")</f>
        <v>#REF!</v>
      </c>
      <c r="AC306" s="18" t="e">
        <f>IF(#REF!=0,"","平成２７年度")</f>
        <v>#REF!</v>
      </c>
      <c r="AD306" s="18" t="e">
        <f>IF(#REF!=0,"","平成２８年度")</f>
        <v>#REF!</v>
      </c>
      <c r="AE306" s="18" t="e">
        <f>IF(#REF!=0,"","平成２９年度")</f>
        <v>#REF!</v>
      </c>
      <c r="AF306" s="68" t="str">
        <f>IF(E306="","",IF(E306="A","復興庁",IF(E306="B","文部科学省",IF(E306="C","国土交通省",))))</f>
        <v/>
      </c>
      <c r="AJ306" s="1"/>
      <c r="AK306" s="1"/>
      <c r="AL306" s="1"/>
      <c r="AM306" s="1"/>
      <c r="AN306" s="1"/>
      <c r="AO306" s="1"/>
      <c r="AP306" s="1"/>
    </row>
    <row r="307" spans="1:42" ht="18.399999999999999" hidden="1" customHeight="1" x14ac:dyDescent="0.15">
      <c r="A307" s="6" t="e">
        <f>AA307&amp;AB307&amp;AC307&amp;AD307&amp;AE307&amp;AF306</f>
        <v>#REF!</v>
      </c>
      <c r="B307" s="37" t="e">
        <f t="shared" si="11"/>
        <v>#REF!</v>
      </c>
      <c r="C307" s="120"/>
      <c r="D307" s="123"/>
      <c r="E307" s="114"/>
      <c r="F307" s="117"/>
      <c r="G307" s="114"/>
      <c r="H307" s="117"/>
      <c r="I307" s="114"/>
      <c r="J307" s="117"/>
      <c r="K307" s="114"/>
      <c r="L307" s="143"/>
      <c r="M307" s="143"/>
      <c r="N307" s="145"/>
      <c r="O307" s="145"/>
      <c r="P307" s="39" t="s">
        <v>15</v>
      </c>
      <c r="Q307" s="57"/>
      <c r="R307" s="49"/>
      <c r="S307" s="79"/>
      <c r="T307" s="82"/>
      <c r="U307" s="85"/>
      <c r="V307" s="70"/>
      <c r="W307" s="73"/>
      <c r="X307" s="19">
        <f>ROW()</f>
        <v>307</v>
      </c>
      <c r="Y307" s="37">
        <f>D306</f>
        <v>0</v>
      </c>
      <c r="Z307" s="38">
        <f>N306</f>
        <v>0</v>
      </c>
      <c r="AA307" s="18" t="str">
        <f t="shared" si="10"/>
        <v/>
      </c>
      <c r="AB307" s="18" t="e">
        <f>IF(#REF!=0,"","平成２６年度")</f>
        <v>#REF!</v>
      </c>
      <c r="AC307" s="18" t="e">
        <f>IF(#REF!=0,"","平成２７年度")</f>
        <v>#REF!</v>
      </c>
      <c r="AD307" s="18" t="e">
        <f>IF(#REF!=0,"","平成２８年度")</f>
        <v>#REF!</v>
      </c>
      <c r="AE307" s="18" t="e">
        <f>IF(#REF!=0,"","平成２９年度")</f>
        <v>#REF!</v>
      </c>
      <c r="AF307" s="68"/>
      <c r="AJ307" s="1"/>
      <c r="AK307" s="1"/>
      <c r="AL307" s="1"/>
      <c r="AM307" s="1"/>
      <c r="AN307" s="1"/>
      <c r="AO307" s="1"/>
      <c r="AP307" s="1"/>
    </row>
    <row r="308" spans="1:42" ht="18.399999999999999" hidden="1" customHeight="1" x14ac:dyDescent="0.15">
      <c r="A308" s="6" t="e">
        <f>AA308&amp;AB308&amp;AC308&amp;AD308&amp;AE308&amp;AF306</f>
        <v>#REF!</v>
      </c>
      <c r="B308" s="37" t="e">
        <f t="shared" si="11"/>
        <v>#REF!</v>
      </c>
      <c r="C308" s="121"/>
      <c r="D308" s="124"/>
      <c r="E308" s="115"/>
      <c r="F308" s="118"/>
      <c r="G308" s="115"/>
      <c r="H308" s="118"/>
      <c r="I308" s="115"/>
      <c r="J308" s="118"/>
      <c r="K308" s="115"/>
      <c r="L308" s="144"/>
      <c r="M308" s="144"/>
      <c r="N308" s="146"/>
      <c r="O308" s="146"/>
      <c r="P308" s="40" t="s">
        <v>14</v>
      </c>
      <c r="Q308" s="55">
        <f>SUBTOTAL(9,Q306:Q307)</f>
        <v>0</v>
      </c>
      <c r="R308" s="53"/>
      <c r="S308" s="80"/>
      <c r="T308" s="83"/>
      <c r="U308" s="86"/>
      <c r="V308" s="71"/>
      <c r="W308" s="74"/>
      <c r="X308" s="19">
        <f>ROW()</f>
        <v>308</v>
      </c>
      <c r="Y308" s="37">
        <f>D306</f>
        <v>0</v>
      </c>
      <c r="Z308" s="38">
        <f>N306</f>
        <v>0</v>
      </c>
      <c r="AA308" s="18" t="str">
        <f t="shared" si="10"/>
        <v/>
      </c>
      <c r="AB308" s="18" t="e">
        <f>IF(#REF!=0,"","平成２６年度")</f>
        <v>#REF!</v>
      </c>
      <c r="AC308" s="18" t="e">
        <f>IF(#REF!=0,"","平成２７年度")</f>
        <v>#REF!</v>
      </c>
      <c r="AD308" s="18" t="e">
        <f>IF(#REF!=0,"","平成２８年度")</f>
        <v>#REF!</v>
      </c>
      <c r="AE308" s="18" t="e">
        <f>IF(#REF!=0,"","平成２９年度")</f>
        <v>#REF!</v>
      </c>
      <c r="AF308" s="68"/>
      <c r="AJ308" s="1"/>
      <c r="AK308" s="1"/>
      <c r="AL308" s="1"/>
      <c r="AM308" s="1"/>
      <c r="AN308" s="1"/>
      <c r="AO308" s="1"/>
      <c r="AP308" s="1"/>
    </row>
    <row r="309" spans="1:42" ht="18.399999999999999" hidden="1" customHeight="1" x14ac:dyDescent="0.15">
      <c r="A309" s="6" t="e">
        <f>AA311&amp;AB311&amp;AC311&amp;AD311&amp;AE311&amp;AF309</f>
        <v>#REF!</v>
      </c>
      <c r="B309" s="37" t="e">
        <f t="shared" si="11"/>
        <v>#REF!</v>
      </c>
      <c r="C309" s="119">
        <v>100</v>
      </c>
      <c r="D309" s="122"/>
      <c r="E309" s="113"/>
      <c r="F309" s="116" t="s">
        <v>18</v>
      </c>
      <c r="G309" s="113"/>
      <c r="H309" s="116" t="s">
        <v>18</v>
      </c>
      <c r="I309" s="113"/>
      <c r="J309" s="116" t="str">
        <f>IF(D309="","","-")</f>
        <v/>
      </c>
      <c r="K309" s="113"/>
      <c r="L309" s="142"/>
      <c r="M309" s="142"/>
      <c r="N309" s="75"/>
      <c r="O309" s="75"/>
      <c r="P309" s="20" t="s">
        <v>17</v>
      </c>
      <c r="Q309" s="56"/>
      <c r="R309" s="54"/>
      <c r="S309" s="78"/>
      <c r="T309" s="81"/>
      <c r="U309" s="84" t="s">
        <v>16</v>
      </c>
      <c r="V309" s="69"/>
      <c r="W309" s="72"/>
      <c r="X309" s="19">
        <f>ROW()</f>
        <v>309</v>
      </c>
      <c r="Y309" s="37">
        <f>D309</f>
        <v>0</v>
      </c>
      <c r="Z309" s="38">
        <f>N309</f>
        <v>0</v>
      </c>
      <c r="AA309" s="18" t="str">
        <f t="shared" si="10"/>
        <v/>
      </c>
      <c r="AB309" s="18" t="e">
        <f>IF(#REF!=0,"","平成２６年度")</f>
        <v>#REF!</v>
      </c>
      <c r="AC309" s="18" t="e">
        <f>IF(#REF!=0,"","平成２７年度")</f>
        <v>#REF!</v>
      </c>
      <c r="AD309" s="18" t="e">
        <f>IF(#REF!=0,"","平成２８年度")</f>
        <v>#REF!</v>
      </c>
      <c r="AE309" s="18" t="e">
        <f>IF(#REF!=0,"","平成２９年度")</f>
        <v>#REF!</v>
      </c>
      <c r="AF309" s="68" t="str">
        <f>IF(E309="","",IF(E309="A","復興庁",IF(E309="B","文部科学省",IF(E309="C","国土交通省",))))</f>
        <v/>
      </c>
      <c r="AJ309" s="1"/>
      <c r="AK309" s="1"/>
      <c r="AL309" s="1"/>
      <c r="AM309" s="1"/>
      <c r="AN309" s="1"/>
      <c r="AO309" s="1"/>
      <c r="AP309" s="1"/>
    </row>
    <row r="310" spans="1:42" ht="18.399999999999999" hidden="1" customHeight="1" x14ac:dyDescent="0.15">
      <c r="A310" s="6" t="e">
        <f>AA310&amp;AB310&amp;AC310&amp;AD310&amp;AE310&amp;AF309</f>
        <v>#REF!</v>
      </c>
      <c r="B310" s="37" t="e">
        <f t="shared" si="11"/>
        <v>#REF!</v>
      </c>
      <c r="C310" s="120"/>
      <c r="D310" s="123"/>
      <c r="E310" s="114"/>
      <c r="F310" s="117"/>
      <c r="G310" s="114"/>
      <c r="H310" s="117"/>
      <c r="I310" s="114"/>
      <c r="J310" s="117"/>
      <c r="K310" s="114"/>
      <c r="L310" s="143"/>
      <c r="M310" s="143"/>
      <c r="N310" s="145"/>
      <c r="O310" s="145"/>
      <c r="P310" s="39" t="s">
        <v>15</v>
      </c>
      <c r="Q310" s="57"/>
      <c r="R310" s="49"/>
      <c r="S310" s="79"/>
      <c r="T310" s="82"/>
      <c r="U310" s="85"/>
      <c r="V310" s="70"/>
      <c r="W310" s="73"/>
      <c r="X310" s="19">
        <f>ROW()</f>
        <v>310</v>
      </c>
      <c r="Y310" s="37">
        <f>D309</f>
        <v>0</v>
      </c>
      <c r="Z310" s="38">
        <f>N309</f>
        <v>0</v>
      </c>
      <c r="AA310" s="18" t="str">
        <f t="shared" si="10"/>
        <v/>
      </c>
      <c r="AB310" s="18" t="e">
        <f>IF(#REF!=0,"","平成２６年度")</f>
        <v>#REF!</v>
      </c>
      <c r="AC310" s="18" t="e">
        <f>IF(#REF!=0,"","平成２７年度")</f>
        <v>#REF!</v>
      </c>
      <c r="AD310" s="18" t="e">
        <f>IF(#REF!=0,"","平成２８年度")</f>
        <v>#REF!</v>
      </c>
      <c r="AE310" s="18" t="e">
        <f>IF(#REF!=0,"","平成２９年度")</f>
        <v>#REF!</v>
      </c>
      <c r="AF310" s="68"/>
      <c r="AJ310" s="1"/>
      <c r="AK310" s="1"/>
      <c r="AL310" s="1"/>
      <c r="AM310" s="1"/>
      <c r="AN310" s="1"/>
      <c r="AO310" s="1"/>
      <c r="AP310" s="1"/>
    </row>
    <row r="311" spans="1:42" ht="18.399999999999999" hidden="1" customHeight="1" thickBot="1" x14ac:dyDescent="0.2">
      <c r="A311" s="6" t="e">
        <f>AA311&amp;AB311&amp;AC311&amp;AD311&amp;AE311&amp;AF309</f>
        <v>#REF!</v>
      </c>
      <c r="B311" s="37" t="e">
        <f t="shared" si="11"/>
        <v>#REF!</v>
      </c>
      <c r="C311" s="121"/>
      <c r="D311" s="124"/>
      <c r="E311" s="115"/>
      <c r="F311" s="118"/>
      <c r="G311" s="115"/>
      <c r="H311" s="118"/>
      <c r="I311" s="115"/>
      <c r="J311" s="118"/>
      <c r="K311" s="115"/>
      <c r="L311" s="144"/>
      <c r="M311" s="144"/>
      <c r="N311" s="146"/>
      <c r="O311" s="146"/>
      <c r="P311" s="40" t="s">
        <v>14</v>
      </c>
      <c r="Q311" s="55">
        <f>SUBTOTAL(9,Q309:Q310)</f>
        <v>0</v>
      </c>
      <c r="R311" s="53"/>
      <c r="S311" s="80"/>
      <c r="T311" s="83"/>
      <c r="U311" s="86"/>
      <c r="V311" s="71"/>
      <c r="W311" s="174"/>
      <c r="X311" s="19">
        <f>ROW()</f>
        <v>311</v>
      </c>
      <c r="Y311" s="37">
        <f>D309</f>
        <v>0</v>
      </c>
      <c r="Z311" s="38">
        <f>N309</f>
        <v>0</v>
      </c>
      <c r="AA311" s="18" t="str">
        <f t="shared" si="10"/>
        <v/>
      </c>
      <c r="AB311" s="18" t="e">
        <f>IF(#REF!=0,"","平成２６年度")</f>
        <v>#REF!</v>
      </c>
      <c r="AC311" s="18" t="e">
        <f>IF(#REF!=0,"","平成２７年度")</f>
        <v>#REF!</v>
      </c>
      <c r="AD311" s="18" t="e">
        <f>IF(#REF!=0,"","平成２８年度")</f>
        <v>#REF!</v>
      </c>
      <c r="AE311" s="18" t="e">
        <f>IF(#REF!=0,"","平成２９年度")</f>
        <v>#REF!</v>
      </c>
      <c r="AF311" s="68"/>
      <c r="AJ311" s="1"/>
      <c r="AK311" s="1"/>
      <c r="AL311" s="1"/>
      <c r="AM311" s="1"/>
      <c r="AN311" s="1"/>
      <c r="AO311" s="1"/>
      <c r="AP311" s="1"/>
    </row>
    <row r="312" spans="1:42" ht="18.399999999999999" customHeight="1" collapsed="1" x14ac:dyDescent="0.15">
      <c r="A312" s="29"/>
      <c r="B312" s="3"/>
      <c r="C312" s="127" t="s">
        <v>13</v>
      </c>
      <c r="D312" s="128"/>
      <c r="E312" s="128"/>
      <c r="F312" s="128"/>
      <c r="G312" s="128"/>
      <c r="H312" s="128"/>
      <c r="I312" s="128"/>
      <c r="J312" s="128"/>
      <c r="K312" s="128"/>
      <c r="L312" s="128"/>
      <c r="M312" s="129"/>
      <c r="N312" s="136" t="s">
        <v>12</v>
      </c>
      <c r="O312" s="137"/>
      <c r="P312" s="16" t="s">
        <v>8</v>
      </c>
      <c r="Q312" s="58">
        <f>SUMIF($P$9:$P$311,$P$312,Q9:Q311)</f>
        <v>0</v>
      </c>
      <c r="R312" s="50"/>
      <c r="S312" s="167"/>
      <c r="T312" s="158"/>
      <c r="U312" s="159"/>
      <c r="V312" s="159"/>
      <c r="W312" s="160"/>
      <c r="X312" s="3"/>
      <c r="Y312" s="3"/>
      <c r="Z312" s="3"/>
      <c r="AA312" s="2"/>
      <c r="AB312" s="2"/>
      <c r="AC312" s="2"/>
      <c r="AD312" s="2"/>
      <c r="AE312" s="2"/>
      <c r="AJ312" s="1"/>
      <c r="AK312" s="1"/>
      <c r="AL312" s="1"/>
      <c r="AM312" s="1"/>
      <c r="AN312" s="1"/>
      <c r="AO312" s="1"/>
      <c r="AP312" s="1"/>
    </row>
    <row r="313" spans="1:42" ht="18.399999999999999" customHeight="1" x14ac:dyDescent="0.15">
      <c r="A313" s="29"/>
      <c r="B313" s="3"/>
      <c r="C313" s="130"/>
      <c r="D313" s="131"/>
      <c r="E313" s="131"/>
      <c r="F313" s="131"/>
      <c r="G313" s="131"/>
      <c r="H313" s="131"/>
      <c r="I313" s="131"/>
      <c r="J313" s="131"/>
      <c r="K313" s="131"/>
      <c r="L313" s="131"/>
      <c r="M313" s="132"/>
      <c r="N313" s="136"/>
      <c r="O313" s="137"/>
      <c r="P313" s="17" t="s">
        <v>7</v>
      </c>
      <c r="Q313" s="59">
        <f>SUMIF($P$9:$P$311,$P$313,Q9:Q311)</f>
        <v>384131</v>
      </c>
      <c r="R313" s="51"/>
      <c r="S313" s="167"/>
      <c r="T313" s="161"/>
      <c r="U313" s="162"/>
      <c r="V313" s="162"/>
      <c r="W313" s="163"/>
      <c r="X313" s="3"/>
      <c r="Y313" s="3"/>
      <c r="Z313" s="3"/>
      <c r="AA313" s="2"/>
      <c r="AB313" s="2"/>
      <c r="AC313" s="2"/>
      <c r="AD313" s="2"/>
      <c r="AE313" s="2"/>
      <c r="AJ313" s="1"/>
      <c r="AK313" s="1"/>
      <c r="AL313" s="1"/>
      <c r="AM313" s="1"/>
      <c r="AN313" s="1"/>
      <c r="AO313" s="1"/>
      <c r="AP313" s="1"/>
    </row>
    <row r="314" spans="1:42" ht="18.399999999999999" customHeight="1" x14ac:dyDescent="0.15">
      <c r="A314" s="29"/>
      <c r="B314" s="3"/>
      <c r="C314" s="130"/>
      <c r="D314" s="131"/>
      <c r="E314" s="131"/>
      <c r="F314" s="131"/>
      <c r="G314" s="131"/>
      <c r="H314" s="131"/>
      <c r="I314" s="131"/>
      <c r="J314" s="131"/>
      <c r="K314" s="131"/>
      <c r="L314" s="131"/>
      <c r="M314" s="132"/>
      <c r="N314" s="136"/>
      <c r="O314" s="137"/>
      <c r="P314" s="41" t="s">
        <v>6</v>
      </c>
      <c r="Q314" s="55">
        <f>IF(SUBTOTAL(9,Q9:Q311)=SUMIF($P$9:$P$311,$P$314,Q9:Q311),SUMIF($P$9:$P$311,$P$314,Q9:Q311),"ERR")</f>
        <v>384131</v>
      </c>
      <c r="R314" s="53"/>
      <c r="S314" s="168"/>
      <c r="T314" s="161"/>
      <c r="U314" s="162"/>
      <c r="V314" s="162"/>
      <c r="W314" s="163"/>
      <c r="X314" s="3"/>
      <c r="Y314" s="3"/>
      <c r="Z314" s="3"/>
      <c r="AA314" s="2"/>
      <c r="AB314" s="2"/>
      <c r="AC314" s="2"/>
      <c r="AD314" s="2"/>
      <c r="AE314" s="2"/>
      <c r="AJ314" s="1"/>
      <c r="AK314" s="1"/>
      <c r="AL314" s="1"/>
      <c r="AM314" s="1"/>
      <c r="AN314" s="1"/>
      <c r="AO314" s="1"/>
      <c r="AP314" s="1"/>
    </row>
    <row r="315" spans="1:42" ht="18.399999999999999" customHeight="1" x14ac:dyDescent="0.15">
      <c r="A315" s="29"/>
      <c r="B315" s="3"/>
      <c r="C315" s="130"/>
      <c r="D315" s="131"/>
      <c r="E315" s="131"/>
      <c r="F315" s="131"/>
      <c r="G315" s="131"/>
      <c r="H315" s="131"/>
      <c r="I315" s="131"/>
      <c r="J315" s="131"/>
      <c r="K315" s="131"/>
      <c r="L315" s="131"/>
      <c r="M315" s="132"/>
      <c r="N315" s="138" t="s">
        <v>11</v>
      </c>
      <c r="O315" s="139"/>
      <c r="P315" s="17" t="s">
        <v>8</v>
      </c>
      <c r="Q315" s="58">
        <f>SUMIFS(Q$9:Q311,$Z$9:$Z$311,"市",$P$9:$P$311,P315)+SUMIFS(Q9:Q311,$Z$9:$Z$311,"町",$P$9:$P$311,P315)+SUMIFS(Q9:Q311,$Z$9:$Z$311,"村",$P$9:$P$311,P315)</f>
        <v>0</v>
      </c>
      <c r="R315" s="50"/>
      <c r="S315" s="169"/>
      <c r="T315" s="161"/>
      <c r="U315" s="162"/>
      <c r="V315" s="162"/>
      <c r="W315" s="163"/>
      <c r="X315" s="3"/>
      <c r="Y315" s="3"/>
      <c r="Z315" s="3"/>
      <c r="AA315" s="2"/>
      <c r="AB315" s="2"/>
      <c r="AC315" s="2"/>
      <c r="AD315" s="2"/>
      <c r="AE315" s="2"/>
      <c r="AJ315" s="1"/>
      <c r="AK315" s="1"/>
      <c r="AL315" s="1"/>
      <c r="AM315" s="1"/>
      <c r="AN315" s="1"/>
      <c r="AO315" s="1"/>
      <c r="AP315" s="1"/>
    </row>
    <row r="316" spans="1:42" ht="18.399999999999999" customHeight="1" x14ac:dyDescent="0.15">
      <c r="A316" s="29"/>
      <c r="B316" s="3"/>
      <c r="C316" s="130"/>
      <c r="D316" s="131"/>
      <c r="E316" s="131"/>
      <c r="F316" s="131"/>
      <c r="G316" s="131"/>
      <c r="H316" s="131"/>
      <c r="I316" s="131"/>
      <c r="J316" s="131"/>
      <c r="K316" s="131"/>
      <c r="L316" s="131"/>
      <c r="M316" s="132"/>
      <c r="N316" s="138"/>
      <c r="O316" s="139"/>
      <c r="P316" s="17" t="s">
        <v>7</v>
      </c>
      <c r="Q316" s="60">
        <f>SUMIFS(Q9:Q311,$Z$9:$Z$311,"市",$P$9:$P$311,P316)+SUMIFS(Q9:Q311,$Z$9:$Z$311,"町",$P$9:$P$311,P316)+SUMIFS(Q9:Q311,$Z$9:$Z$311,"村",$P$9:$P$311,P316)</f>
        <v>384131</v>
      </c>
      <c r="R316" s="52"/>
      <c r="S316" s="167"/>
      <c r="T316" s="161"/>
      <c r="U316" s="162"/>
      <c r="V316" s="162"/>
      <c r="W316" s="163"/>
      <c r="X316" s="3"/>
      <c r="Y316" s="3"/>
      <c r="Z316" s="3"/>
      <c r="AA316" s="2"/>
      <c r="AB316" s="2"/>
      <c r="AC316" s="2"/>
      <c r="AD316" s="2"/>
      <c r="AE316" s="2"/>
      <c r="AJ316" s="1"/>
      <c r="AK316" s="1"/>
      <c r="AL316" s="1"/>
      <c r="AM316" s="1"/>
      <c r="AN316" s="1"/>
      <c r="AO316" s="1"/>
      <c r="AP316" s="1"/>
    </row>
    <row r="317" spans="1:42" ht="18.399999999999999" customHeight="1" x14ac:dyDescent="0.15">
      <c r="A317" s="29"/>
      <c r="B317" s="3"/>
      <c r="C317" s="130"/>
      <c r="D317" s="131"/>
      <c r="E317" s="131"/>
      <c r="F317" s="131"/>
      <c r="G317" s="131"/>
      <c r="H317" s="131"/>
      <c r="I317" s="131"/>
      <c r="J317" s="131"/>
      <c r="K317" s="131"/>
      <c r="L317" s="131"/>
      <c r="M317" s="132"/>
      <c r="N317" s="138"/>
      <c r="O317" s="139"/>
      <c r="P317" s="17" t="s">
        <v>6</v>
      </c>
      <c r="Q317" s="55">
        <f>SUMIFS(Q9:Q311,$Z$9:$Z$311,"市",$P$9:$P$311,P317)+SUMIFS(Q9:Q311,$Z$9:$Z$311,"町",$P$9:$P$311,P317)+SUMIFS(Q9:Q311,$Z$9:$Z$311,"村",$P$9:$P$311,P317)</f>
        <v>384131</v>
      </c>
      <c r="R317" s="53"/>
      <c r="S317" s="168"/>
      <c r="T317" s="161"/>
      <c r="U317" s="162"/>
      <c r="V317" s="162"/>
      <c r="W317" s="163"/>
      <c r="X317" s="3"/>
      <c r="Y317" s="3"/>
      <c r="Z317" s="3"/>
      <c r="AA317" s="2"/>
      <c r="AB317" s="2"/>
      <c r="AC317" s="2"/>
      <c r="AD317" s="2"/>
      <c r="AE317" s="2"/>
      <c r="AJ317" s="1"/>
      <c r="AK317" s="1"/>
      <c r="AL317" s="1"/>
      <c r="AM317" s="1"/>
      <c r="AN317" s="1"/>
      <c r="AO317" s="1"/>
      <c r="AP317" s="1"/>
    </row>
    <row r="318" spans="1:42" ht="18.399999999999999" customHeight="1" x14ac:dyDescent="0.15">
      <c r="A318" s="29"/>
      <c r="B318" s="3"/>
      <c r="C318" s="130"/>
      <c r="D318" s="131"/>
      <c r="E318" s="131"/>
      <c r="F318" s="131"/>
      <c r="G318" s="131"/>
      <c r="H318" s="131"/>
      <c r="I318" s="131"/>
      <c r="J318" s="131"/>
      <c r="K318" s="131"/>
      <c r="L318" s="131"/>
      <c r="M318" s="132"/>
      <c r="N318" s="138" t="s">
        <v>10</v>
      </c>
      <c r="O318" s="139"/>
      <c r="P318" s="16" t="s">
        <v>8</v>
      </c>
      <c r="Q318" s="58">
        <f>SUMIFS($Q$9:$Q$311,$Z$9:$Z$311,"県",$P$9:$P$311,$P$318)</f>
        <v>0</v>
      </c>
      <c r="R318" s="50"/>
      <c r="S318" s="169"/>
      <c r="T318" s="161"/>
      <c r="U318" s="162"/>
      <c r="V318" s="162"/>
      <c r="W318" s="163"/>
      <c r="X318" s="3"/>
      <c r="Y318" s="3"/>
      <c r="Z318" s="3"/>
      <c r="AA318" s="2"/>
      <c r="AB318" s="2"/>
      <c r="AC318" s="2"/>
      <c r="AD318" s="2"/>
      <c r="AE318" s="2"/>
      <c r="AJ318" s="1"/>
      <c r="AK318" s="1"/>
      <c r="AL318" s="1"/>
      <c r="AM318" s="1"/>
      <c r="AN318" s="1"/>
      <c r="AO318" s="1"/>
      <c r="AP318" s="1"/>
    </row>
    <row r="319" spans="1:42" ht="18.399999999999999" customHeight="1" x14ac:dyDescent="0.15">
      <c r="A319" s="29"/>
      <c r="B319" s="3"/>
      <c r="C319" s="130"/>
      <c r="D319" s="131"/>
      <c r="E319" s="131"/>
      <c r="F319" s="131"/>
      <c r="G319" s="131"/>
      <c r="H319" s="131"/>
      <c r="I319" s="131"/>
      <c r="J319" s="131"/>
      <c r="K319" s="131"/>
      <c r="L319" s="131"/>
      <c r="M319" s="132"/>
      <c r="N319" s="138"/>
      <c r="O319" s="139"/>
      <c r="P319" s="17" t="s">
        <v>7</v>
      </c>
      <c r="Q319" s="59">
        <f>SUMIFS($Q$9:$Q$311,$Z$9:$Z$311,"県",$P$9:$P$311,$P$319)</f>
        <v>0</v>
      </c>
      <c r="R319" s="51"/>
      <c r="S319" s="167"/>
      <c r="T319" s="161"/>
      <c r="U319" s="162"/>
      <c r="V319" s="162"/>
      <c r="W319" s="163"/>
      <c r="X319" s="3"/>
      <c r="Y319" s="3"/>
      <c r="Z319" s="3"/>
      <c r="AA319" s="2"/>
      <c r="AB319" s="2"/>
      <c r="AC319" s="2"/>
      <c r="AD319" s="2"/>
      <c r="AE319" s="2"/>
      <c r="AJ319" s="1"/>
      <c r="AK319" s="1"/>
      <c r="AL319" s="1"/>
      <c r="AM319" s="1"/>
      <c r="AN319" s="1"/>
      <c r="AO319" s="1"/>
      <c r="AP319" s="1"/>
    </row>
    <row r="320" spans="1:42" ht="18.399999999999999" customHeight="1" x14ac:dyDescent="0.15">
      <c r="A320" s="29"/>
      <c r="B320" s="3"/>
      <c r="C320" s="130"/>
      <c r="D320" s="131"/>
      <c r="E320" s="131"/>
      <c r="F320" s="131"/>
      <c r="G320" s="131"/>
      <c r="H320" s="131"/>
      <c r="I320" s="131"/>
      <c r="J320" s="131"/>
      <c r="K320" s="131"/>
      <c r="L320" s="131"/>
      <c r="M320" s="132"/>
      <c r="N320" s="138"/>
      <c r="O320" s="139"/>
      <c r="P320" s="41" t="s">
        <v>6</v>
      </c>
      <c r="Q320" s="55">
        <f>SUMIFS($Q$9:$Q$311,$Z$9:$Z$311,"県",$P$9:$P$311,$P$320)</f>
        <v>0</v>
      </c>
      <c r="R320" s="53"/>
      <c r="S320" s="168"/>
      <c r="T320" s="161"/>
      <c r="U320" s="162"/>
      <c r="V320" s="162"/>
      <c r="W320" s="163"/>
      <c r="X320" s="3"/>
      <c r="Y320" s="3"/>
      <c r="Z320" s="3"/>
      <c r="AA320" s="2"/>
      <c r="AB320" s="2"/>
      <c r="AC320" s="2"/>
      <c r="AD320" s="2"/>
      <c r="AE320" s="2"/>
      <c r="AH320" s="2"/>
      <c r="AJ320" s="1"/>
      <c r="AK320" s="1"/>
      <c r="AL320" s="1"/>
      <c r="AM320" s="1"/>
      <c r="AN320" s="1"/>
      <c r="AO320" s="1"/>
      <c r="AP320" s="1"/>
    </row>
    <row r="321" spans="1:42" ht="18.399999999999999" customHeight="1" x14ac:dyDescent="0.15">
      <c r="A321" s="29"/>
      <c r="B321" s="3"/>
      <c r="C321" s="130"/>
      <c r="D321" s="131"/>
      <c r="E321" s="131"/>
      <c r="F321" s="131"/>
      <c r="G321" s="131"/>
      <c r="H321" s="131"/>
      <c r="I321" s="131"/>
      <c r="J321" s="131"/>
      <c r="K321" s="131"/>
      <c r="L321" s="131"/>
      <c r="M321" s="132"/>
      <c r="N321" s="138" t="s">
        <v>9</v>
      </c>
      <c r="O321" s="139"/>
      <c r="P321" s="17" t="s">
        <v>8</v>
      </c>
      <c r="Q321" s="58">
        <f>SUMIFS(Q9:Q311,$Y$9:$Y$311,"0",$P$9:$P$311,$P$321)</f>
        <v>0</v>
      </c>
      <c r="R321" s="50"/>
      <c r="S321" s="169"/>
      <c r="T321" s="161"/>
      <c r="U321" s="162"/>
      <c r="V321" s="162"/>
      <c r="W321" s="163"/>
      <c r="X321" s="3"/>
      <c r="Y321" s="3"/>
      <c r="Z321" s="3"/>
      <c r="AA321" s="2"/>
      <c r="AB321" s="2"/>
      <c r="AC321" s="2"/>
      <c r="AD321" s="2"/>
      <c r="AE321" s="2"/>
      <c r="AJ321" s="1"/>
      <c r="AK321" s="1"/>
      <c r="AL321" s="1"/>
      <c r="AM321" s="1"/>
      <c r="AN321" s="1"/>
      <c r="AO321" s="1"/>
      <c r="AP321" s="1"/>
    </row>
    <row r="322" spans="1:42" ht="18.399999999999999" customHeight="1" x14ac:dyDescent="0.15">
      <c r="A322" s="29"/>
      <c r="B322" s="3"/>
      <c r="C322" s="130"/>
      <c r="D322" s="131"/>
      <c r="E322" s="131"/>
      <c r="F322" s="131"/>
      <c r="G322" s="131"/>
      <c r="H322" s="131"/>
      <c r="I322" s="131"/>
      <c r="J322" s="131"/>
      <c r="K322" s="131"/>
      <c r="L322" s="131"/>
      <c r="M322" s="132"/>
      <c r="N322" s="138"/>
      <c r="O322" s="139"/>
      <c r="P322" s="17" t="s">
        <v>7</v>
      </c>
      <c r="Q322" s="59">
        <f>SUMIFS(Q9:Q311,$Y$9:$Y$311,"0",$P$9:$P$311,$P$322)</f>
        <v>384131</v>
      </c>
      <c r="R322" s="51"/>
      <c r="S322" s="167"/>
      <c r="T322" s="161"/>
      <c r="U322" s="162"/>
      <c r="V322" s="162"/>
      <c r="W322" s="163"/>
      <c r="X322" s="3"/>
      <c r="Y322" s="3"/>
      <c r="Z322" s="3"/>
      <c r="AA322" s="3"/>
      <c r="AB322" s="3"/>
      <c r="AC322" s="3"/>
      <c r="AD322" s="3"/>
      <c r="AE322" s="3"/>
      <c r="AJ322" s="1"/>
      <c r="AK322" s="1"/>
      <c r="AL322" s="1"/>
      <c r="AM322" s="1"/>
      <c r="AN322" s="1"/>
      <c r="AO322" s="1"/>
      <c r="AP322" s="1"/>
    </row>
    <row r="323" spans="1:42" ht="18.399999999999999" customHeight="1" x14ac:dyDescent="0.15">
      <c r="A323" s="29"/>
      <c r="B323" s="3"/>
      <c r="C323" s="130"/>
      <c r="D323" s="131"/>
      <c r="E323" s="131"/>
      <c r="F323" s="131"/>
      <c r="G323" s="131"/>
      <c r="H323" s="131"/>
      <c r="I323" s="131"/>
      <c r="J323" s="131"/>
      <c r="K323" s="131"/>
      <c r="L323" s="131"/>
      <c r="M323" s="132"/>
      <c r="N323" s="138"/>
      <c r="O323" s="139"/>
      <c r="P323" s="17" t="s">
        <v>6</v>
      </c>
      <c r="Q323" s="55">
        <f>SUMIFS(Q9:Q311,$Y$9:$Y$311,"0",$P$9:$P$311,$P$323)</f>
        <v>384131</v>
      </c>
      <c r="R323" s="53"/>
      <c r="S323" s="168"/>
      <c r="T323" s="161"/>
      <c r="U323" s="162"/>
      <c r="V323" s="162"/>
      <c r="W323" s="163"/>
      <c r="X323" s="3"/>
      <c r="Y323" s="3"/>
      <c r="Z323" s="3"/>
      <c r="AA323" s="2"/>
      <c r="AB323" s="2"/>
      <c r="AC323" s="2"/>
      <c r="AD323" s="2"/>
      <c r="AE323" s="2"/>
      <c r="AH323" s="2"/>
      <c r="AJ323" s="1"/>
      <c r="AK323" s="1"/>
      <c r="AL323" s="1"/>
      <c r="AM323" s="1"/>
      <c r="AN323" s="1"/>
      <c r="AO323" s="1"/>
      <c r="AP323" s="1"/>
    </row>
    <row r="324" spans="1:42" ht="18.399999999999999" customHeight="1" x14ac:dyDescent="0.15">
      <c r="A324" s="29"/>
      <c r="B324" s="3"/>
      <c r="C324" s="130"/>
      <c r="D324" s="131"/>
      <c r="E324" s="131"/>
      <c r="F324" s="131"/>
      <c r="G324" s="131"/>
      <c r="H324" s="131"/>
      <c r="I324" s="131"/>
      <c r="J324" s="131"/>
      <c r="K324" s="131"/>
      <c r="L324" s="131"/>
      <c r="M324" s="132"/>
      <c r="N324" s="138" t="s">
        <v>47</v>
      </c>
      <c r="O324" s="139"/>
      <c r="P324" s="16" t="s">
        <v>8</v>
      </c>
      <c r="Q324" s="58">
        <f>SUMIFS(Q9:Q311,$Y$9:$Y$311,"◆",$P$9:$P$311,$P$324)</f>
        <v>0</v>
      </c>
      <c r="R324" s="50"/>
      <c r="S324" s="169"/>
      <c r="T324" s="161"/>
      <c r="U324" s="162"/>
      <c r="V324" s="162"/>
      <c r="W324" s="163"/>
      <c r="X324" s="3"/>
      <c r="Y324" s="3"/>
      <c r="Z324" s="3"/>
      <c r="AA324" s="2"/>
      <c r="AB324" s="2"/>
      <c r="AC324" s="2"/>
      <c r="AD324" s="2"/>
      <c r="AE324" s="2"/>
      <c r="AH324" s="2"/>
      <c r="AJ324" s="1"/>
      <c r="AK324" s="1"/>
      <c r="AL324" s="1"/>
      <c r="AM324" s="1"/>
      <c r="AN324" s="1"/>
      <c r="AO324" s="1"/>
      <c r="AP324" s="1"/>
    </row>
    <row r="325" spans="1:42" ht="18.399999999999999" customHeight="1" x14ac:dyDescent="0.15">
      <c r="A325" s="29"/>
      <c r="B325" s="3"/>
      <c r="C325" s="130"/>
      <c r="D325" s="131"/>
      <c r="E325" s="131"/>
      <c r="F325" s="131"/>
      <c r="G325" s="131"/>
      <c r="H325" s="131"/>
      <c r="I325" s="131"/>
      <c r="J325" s="131"/>
      <c r="K325" s="131"/>
      <c r="L325" s="131"/>
      <c r="M325" s="132"/>
      <c r="N325" s="138"/>
      <c r="O325" s="139"/>
      <c r="P325" s="17" t="s">
        <v>7</v>
      </c>
      <c r="Q325" s="59">
        <f>SUMIFS(Q9:Q311,$Y$9:$Y$311,"◆",$P$9:$P$311,$P$325)</f>
        <v>0</v>
      </c>
      <c r="R325" s="51"/>
      <c r="S325" s="167"/>
      <c r="T325" s="161"/>
      <c r="U325" s="162"/>
      <c r="V325" s="162"/>
      <c r="W325" s="163"/>
      <c r="X325" s="3"/>
      <c r="Y325" s="3"/>
      <c r="Z325" s="3"/>
      <c r="AA325" s="2"/>
      <c r="AB325" s="2"/>
      <c r="AC325" s="2"/>
      <c r="AD325" s="2"/>
      <c r="AE325" s="2"/>
      <c r="AH325" s="2"/>
      <c r="AJ325" s="1"/>
      <c r="AK325" s="1"/>
      <c r="AL325" s="1"/>
      <c r="AM325" s="1"/>
      <c r="AN325" s="1"/>
      <c r="AO325" s="1"/>
      <c r="AP325" s="1"/>
    </row>
    <row r="326" spans="1:42" ht="18.399999999999999" customHeight="1" thickBot="1" x14ac:dyDescent="0.2">
      <c r="A326" s="29"/>
      <c r="B326" s="3"/>
      <c r="C326" s="133"/>
      <c r="D326" s="134"/>
      <c r="E326" s="134"/>
      <c r="F326" s="134"/>
      <c r="G326" s="134"/>
      <c r="H326" s="134"/>
      <c r="I326" s="134"/>
      <c r="J326" s="134"/>
      <c r="K326" s="134"/>
      <c r="L326" s="134"/>
      <c r="M326" s="135"/>
      <c r="N326" s="140"/>
      <c r="O326" s="141"/>
      <c r="P326" s="44" t="s">
        <v>6</v>
      </c>
      <c r="Q326" s="61">
        <f>SUMIFS(Q9:Q311,$Y$9:$Y$311,"◆",$P$9:$P$311,$P$326)</f>
        <v>0</v>
      </c>
      <c r="R326" s="53"/>
      <c r="S326" s="170"/>
      <c r="T326" s="164"/>
      <c r="U326" s="165"/>
      <c r="V326" s="165"/>
      <c r="W326" s="166"/>
      <c r="X326" s="3"/>
      <c r="Y326" s="3"/>
      <c r="Z326" s="3"/>
      <c r="AA326" s="2"/>
      <c r="AB326" s="2"/>
      <c r="AC326" s="2"/>
      <c r="AD326" s="2"/>
      <c r="AE326" s="2"/>
      <c r="AH326" s="2"/>
      <c r="AJ326" s="1"/>
      <c r="AK326" s="1"/>
      <c r="AL326" s="1"/>
      <c r="AM326" s="1"/>
      <c r="AN326" s="1"/>
      <c r="AO326" s="1"/>
      <c r="AP326" s="1"/>
    </row>
    <row r="327" spans="1:42" ht="9.1999999999999993" customHeight="1" thickBot="1" x14ac:dyDescent="0.2">
      <c r="A327" s="33"/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3"/>
      <c r="P327" s="15"/>
      <c r="Q327" s="14"/>
      <c r="R327" s="6"/>
      <c r="S327" s="2"/>
      <c r="T327" s="2"/>
      <c r="U327" s="2"/>
      <c r="V327" s="6"/>
      <c r="W327" s="6"/>
      <c r="X327" s="6"/>
      <c r="Y327" s="6"/>
      <c r="Z327" s="2"/>
      <c r="AA327" s="3"/>
      <c r="AB327" s="3"/>
      <c r="AC327" s="3"/>
      <c r="AD327" s="2"/>
      <c r="AE327" s="2"/>
      <c r="AF327" s="2"/>
      <c r="AG327" s="2"/>
      <c r="AH327" s="2"/>
      <c r="AJ327" s="1"/>
      <c r="AK327" s="1"/>
      <c r="AL327" s="1"/>
      <c r="AM327" s="1"/>
      <c r="AN327" s="1"/>
      <c r="AO327" s="1"/>
      <c r="AP327" s="1"/>
    </row>
    <row r="328" spans="1:42" ht="22.7" customHeight="1" x14ac:dyDescent="0.15">
      <c r="A328" s="4"/>
      <c r="B328" s="11"/>
      <c r="C328" s="156" t="s">
        <v>48</v>
      </c>
      <c r="D328" s="157"/>
      <c r="E328" s="157"/>
      <c r="F328" s="157"/>
      <c r="G328" s="157"/>
      <c r="H328" s="157"/>
      <c r="I328" s="157"/>
      <c r="J328" s="157"/>
      <c r="K328" s="150"/>
      <c r="L328" s="13" t="s">
        <v>65</v>
      </c>
      <c r="M328" s="47" t="s">
        <v>5</v>
      </c>
      <c r="N328" s="125" t="s">
        <v>67</v>
      </c>
      <c r="O328" s="125"/>
      <c r="P328" s="125"/>
      <c r="Q328" s="126"/>
      <c r="R328" s="62"/>
      <c r="S328" s="150" t="s">
        <v>4</v>
      </c>
      <c r="T328" s="150"/>
      <c r="U328" s="150"/>
      <c r="V328" s="150"/>
      <c r="W328" s="46" t="s">
        <v>69</v>
      </c>
      <c r="X328" s="11"/>
      <c r="Y328" s="11"/>
      <c r="Z328" s="11"/>
      <c r="AA328" s="11"/>
      <c r="AB328" s="11"/>
      <c r="AC328" s="11"/>
      <c r="AD328" s="11"/>
      <c r="AE328" s="11"/>
      <c r="AH328" s="2"/>
      <c r="AJ328" s="1"/>
      <c r="AK328" s="1"/>
      <c r="AL328" s="1"/>
      <c r="AM328" s="1"/>
      <c r="AN328" s="1"/>
      <c r="AO328" s="1"/>
      <c r="AP328" s="1"/>
    </row>
    <row r="329" spans="1:42" ht="22.7" customHeight="1" thickBot="1" x14ac:dyDescent="0.2">
      <c r="A329" s="4"/>
      <c r="B329" s="11"/>
      <c r="C329" s="154" t="s">
        <v>3</v>
      </c>
      <c r="D329" s="155"/>
      <c r="E329" s="155"/>
      <c r="F329" s="155"/>
      <c r="G329" s="155"/>
      <c r="H329" s="155"/>
      <c r="I329" s="155"/>
      <c r="J329" s="155"/>
      <c r="K329" s="149"/>
      <c r="L329" s="12" t="s">
        <v>66</v>
      </c>
      <c r="M329" s="48" t="s">
        <v>2</v>
      </c>
      <c r="N329" s="147" t="s">
        <v>68</v>
      </c>
      <c r="O329" s="147"/>
      <c r="P329" s="147"/>
      <c r="Q329" s="148"/>
      <c r="R329" s="63"/>
      <c r="S329" s="149" t="s">
        <v>1</v>
      </c>
      <c r="T329" s="149"/>
      <c r="U329" s="149"/>
      <c r="V329" s="149"/>
      <c r="W329" s="67" t="s">
        <v>82</v>
      </c>
      <c r="X329" s="11"/>
      <c r="Y329" s="11"/>
      <c r="Z329" s="11"/>
      <c r="AA329" s="11"/>
      <c r="AB329" s="11"/>
      <c r="AC329" s="11"/>
      <c r="AD329" s="11"/>
      <c r="AE329" s="11"/>
      <c r="AH329" s="2"/>
      <c r="AJ329" s="1"/>
      <c r="AK329" s="1"/>
      <c r="AL329" s="1"/>
      <c r="AM329" s="1"/>
      <c r="AN329" s="1"/>
      <c r="AO329" s="1"/>
      <c r="AP329" s="1"/>
    </row>
    <row r="330" spans="1:42" ht="23.85" customHeight="1" x14ac:dyDescent="0.15">
      <c r="A330" s="33"/>
      <c r="B330" s="3"/>
      <c r="C330" s="4" t="s">
        <v>53</v>
      </c>
      <c r="D330" s="4"/>
      <c r="E330" s="4"/>
      <c r="F330" s="4"/>
      <c r="G330" s="4"/>
      <c r="H330" s="4"/>
      <c r="I330" s="4"/>
      <c r="J330" s="4"/>
      <c r="K330" s="4"/>
      <c r="L330" s="9"/>
      <c r="M330" s="9"/>
      <c r="N330" s="9"/>
      <c r="O330" s="8"/>
      <c r="P330" s="5"/>
      <c r="Q330" s="5"/>
      <c r="R330" s="5"/>
      <c r="S330" s="2"/>
      <c r="T330" s="2"/>
      <c r="U330" s="2"/>
      <c r="V330" s="5"/>
      <c r="W330" s="5"/>
      <c r="X330" s="5"/>
      <c r="Y330" s="5"/>
      <c r="Z330" s="2"/>
      <c r="AA330" s="3"/>
      <c r="AB330" s="3"/>
      <c r="AC330" s="3"/>
      <c r="AD330" s="2"/>
      <c r="AE330" s="2"/>
      <c r="AF330" s="2"/>
      <c r="AG330" s="2"/>
      <c r="AH330" s="2"/>
      <c r="AJ330" s="1"/>
      <c r="AK330" s="1"/>
      <c r="AL330" s="1"/>
      <c r="AM330" s="1"/>
      <c r="AN330" s="1"/>
      <c r="AO330" s="1"/>
      <c r="AP330" s="1"/>
    </row>
    <row r="331" spans="1:42" ht="23.85" customHeight="1" x14ac:dyDescent="0.15">
      <c r="A331" s="33"/>
      <c r="B331" s="3"/>
      <c r="C331" s="4" t="s">
        <v>54</v>
      </c>
      <c r="D331" s="4"/>
      <c r="E331" s="4"/>
      <c r="F331" s="4"/>
      <c r="G331" s="4"/>
      <c r="H331" s="4"/>
      <c r="I331" s="4"/>
      <c r="J331" s="4"/>
      <c r="K331" s="4"/>
      <c r="L331" s="9"/>
      <c r="M331" s="9"/>
      <c r="N331" s="9"/>
      <c r="O331" s="8"/>
      <c r="P331" s="5"/>
      <c r="Q331" s="5"/>
      <c r="R331" s="5"/>
      <c r="S331" s="2"/>
      <c r="T331" s="2"/>
      <c r="U331" s="2"/>
      <c r="V331" s="5"/>
      <c r="W331" s="5"/>
      <c r="X331" s="5"/>
      <c r="Y331" s="5"/>
      <c r="Z331" s="2"/>
      <c r="AA331" s="3"/>
      <c r="AB331" s="3"/>
      <c r="AC331" s="3"/>
      <c r="AD331" s="2"/>
      <c r="AE331" s="2"/>
      <c r="AF331" s="2"/>
      <c r="AG331" s="2"/>
      <c r="AH331" s="2"/>
      <c r="AJ331" s="1"/>
      <c r="AK331" s="1"/>
      <c r="AL331" s="1"/>
      <c r="AM331" s="1"/>
      <c r="AN331" s="1"/>
      <c r="AO331" s="1"/>
      <c r="AP331" s="1"/>
    </row>
    <row r="332" spans="1:42" ht="23.85" customHeight="1" x14ac:dyDescent="0.15">
      <c r="A332" s="33"/>
      <c r="B332" s="3"/>
      <c r="C332" s="4" t="s">
        <v>0</v>
      </c>
      <c r="D332" s="4"/>
      <c r="E332" s="4"/>
      <c r="F332" s="4"/>
      <c r="G332" s="4"/>
      <c r="H332" s="4"/>
      <c r="I332" s="4"/>
      <c r="J332" s="4"/>
      <c r="K332" s="4"/>
      <c r="L332" s="9"/>
      <c r="M332" s="9"/>
      <c r="N332" s="9"/>
      <c r="O332" s="8"/>
      <c r="P332" s="5"/>
      <c r="Q332" s="5"/>
      <c r="R332" s="5"/>
      <c r="S332" s="2"/>
      <c r="T332" s="2"/>
      <c r="U332" s="2"/>
      <c r="V332" s="5"/>
      <c r="W332" s="5"/>
      <c r="X332" s="5"/>
      <c r="Y332" s="5"/>
      <c r="Z332" s="2"/>
      <c r="AA332" s="3"/>
      <c r="AB332" s="3"/>
      <c r="AC332" s="3"/>
      <c r="AD332" s="2"/>
      <c r="AE332" s="2"/>
      <c r="AF332" s="2"/>
      <c r="AG332" s="2"/>
      <c r="AH332" s="2"/>
      <c r="AJ332" s="1"/>
      <c r="AK332" s="1"/>
      <c r="AL332" s="1"/>
      <c r="AM332" s="1"/>
      <c r="AN332" s="1"/>
      <c r="AO332" s="1"/>
      <c r="AP332" s="1"/>
    </row>
    <row r="333" spans="1:42" ht="23.85" customHeight="1" x14ac:dyDescent="0.15">
      <c r="A333" s="33"/>
      <c r="B333" s="3"/>
      <c r="C333" s="4" t="s">
        <v>50</v>
      </c>
      <c r="D333" s="7"/>
      <c r="E333" s="7"/>
      <c r="F333" s="7"/>
      <c r="G333" s="7"/>
      <c r="H333" s="7"/>
      <c r="I333" s="7"/>
      <c r="J333" s="7"/>
      <c r="K333" s="4"/>
      <c r="L333" s="9"/>
      <c r="M333" s="9"/>
      <c r="N333" s="9"/>
      <c r="O333" s="8"/>
      <c r="P333" s="5"/>
      <c r="Q333" s="5"/>
      <c r="R333" s="5"/>
      <c r="S333" s="2"/>
      <c r="T333" s="2"/>
      <c r="U333" s="2"/>
      <c r="V333" s="5"/>
      <c r="W333" s="5"/>
      <c r="X333" s="5"/>
      <c r="Y333" s="5"/>
      <c r="Z333" s="2"/>
      <c r="AA333" s="3"/>
      <c r="AB333" s="3"/>
      <c r="AC333" s="3"/>
      <c r="AD333" s="2"/>
      <c r="AE333" s="2"/>
      <c r="AF333" s="2"/>
      <c r="AG333" s="2"/>
      <c r="AH333" s="2"/>
      <c r="AJ333" s="1"/>
      <c r="AK333" s="1"/>
      <c r="AL333" s="1"/>
      <c r="AM333" s="1"/>
      <c r="AN333" s="1"/>
      <c r="AO333" s="1"/>
      <c r="AP333" s="1"/>
    </row>
    <row r="334" spans="1:42" ht="23.85" customHeight="1" x14ac:dyDescent="0.15">
      <c r="A334" s="33"/>
      <c r="B334" s="3"/>
      <c r="C334" s="4" t="s">
        <v>51</v>
      </c>
      <c r="D334" s="7"/>
      <c r="E334" s="7"/>
      <c r="F334" s="7"/>
      <c r="G334" s="7"/>
      <c r="H334" s="7"/>
      <c r="I334" s="7"/>
      <c r="J334" s="7"/>
      <c r="K334" s="4"/>
      <c r="L334" s="9"/>
      <c r="M334" s="9"/>
      <c r="N334" s="9"/>
      <c r="O334" s="8"/>
      <c r="P334" s="5"/>
      <c r="Q334" s="5"/>
      <c r="R334" s="5"/>
      <c r="S334" s="2"/>
      <c r="T334" s="2"/>
      <c r="U334" s="2"/>
      <c r="V334" s="5"/>
      <c r="W334" s="5"/>
      <c r="X334" s="5"/>
      <c r="Y334" s="5"/>
      <c r="Z334" s="2"/>
      <c r="AA334" s="3"/>
      <c r="AB334" s="3"/>
      <c r="AC334" s="3"/>
      <c r="AD334" s="2"/>
      <c r="AE334" s="2"/>
      <c r="AF334" s="2"/>
      <c r="AG334" s="2"/>
      <c r="AH334" s="2"/>
      <c r="AJ334" s="1"/>
      <c r="AK334" s="1"/>
      <c r="AL334" s="1"/>
      <c r="AM334" s="1"/>
      <c r="AN334" s="1"/>
      <c r="AO334" s="1"/>
      <c r="AP334" s="1"/>
    </row>
    <row r="335" spans="1:42" ht="23.85" customHeight="1" x14ac:dyDescent="0.15">
      <c r="A335" s="33"/>
      <c r="B335" s="3"/>
      <c r="C335" s="5" t="s">
        <v>60</v>
      </c>
      <c r="D335" s="5"/>
      <c r="E335" s="5"/>
      <c r="F335" s="5"/>
      <c r="G335" s="5"/>
      <c r="H335" s="5"/>
      <c r="I335" s="5"/>
      <c r="J335" s="5"/>
      <c r="K335" s="7"/>
      <c r="L335" s="7"/>
      <c r="M335" s="7"/>
      <c r="N335" s="7"/>
      <c r="O335" s="8"/>
      <c r="P335" s="6"/>
      <c r="Q335" s="6"/>
      <c r="R335" s="6"/>
      <c r="S335" s="2"/>
      <c r="T335" s="2"/>
      <c r="U335" s="2"/>
      <c r="V335" s="7"/>
      <c r="W335" s="7"/>
      <c r="X335" s="7"/>
      <c r="Y335" s="6"/>
      <c r="Z335" s="2"/>
      <c r="AA335" s="3"/>
      <c r="AB335" s="3"/>
      <c r="AC335" s="3"/>
      <c r="AD335" s="2"/>
      <c r="AE335" s="2"/>
      <c r="AF335" s="2"/>
      <c r="AG335" s="2"/>
      <c r="AH335" s="2"/>
      <c r="AJ335" s="1"/>
      <c r="AK335" s="1"/>
      <c r="AL335" s="1"/>
      <c r="AM335" s="1"/>
      <c r="AN335" s="1"/>
      <c r="AO335" s="1"/>
      <c r="AP335" s="1"/>
    </row>
    <row r="336" spans="1:42" ht="23.85" customHeight="1" x14ac:dyDescent="0.15">
      <c r="A336" s="33"/>
      <c r="B336" s="3"/>
      <c r="C336" s="4" t="s">
        <v>45</v>
      </c>
      <c r="D336" s="5"/>
      <c r="E336" s="5"/>
      <c r="F336" s="5"/>
      <c r="G336" s="5"/>
      <c r="H336" s="5"/>
      <c r="I336" s="5"/>
      <c r="J336" s="5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3"/>
      <c r="AB336" s="3"/>
      <c r="AC336" s="3"/>
      <c r="AD336" s="2"/>
      <c r="AE336" s="2"/>
      <c r="AF336" s="2"/>
      <c r="AG336" s="2"/>
      <c r="AJ336" s="1"/>
      <c r="AK336" s="1"/>
      <c r="AL336" s="1"/>
      <c r="AM336" s="1"/>
      <c r="AN336" s="1"/>
      <c r="AO336" s="1"/>
      <c r="AP336" s="1"/>
    </row>
    <row r="337" spans="1:42" ht="23.85" customHeight="1" x14ac:dyDescent="0.15">
      <c r="A337" s="33"/>
      <c r="B337" s="3"/>
      <c r="C337" s="4" t="s">
        <v>52</v>
      </c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3"/>
      <c r="AB337" s="3"/>
      <c r="AC337" s="3"/>
      <c r="AD337" s="2"/>
      <c r="AE337" s="2"/>
      <c r="AF337" s="2"/>
      <c r="AG337" s="2"/>
      <c r="AJ337" s="1"/>
      <c r="AK337" s="1"/>
      <c r="AL337" s="1"/>
      <c r="AM337" s="1"/>
      <c r="AN337" s="1"/>
      <c r="AO337" s="1"/>
      <c r="AP337" s="1"/>
    </row>
    <row r="338" spans="1:42" x14ac:dyDescent="0.15">
      <c r="A338" s="33"/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3"/>
      <c r="AB338" s="3"/>
      <c r="AC338" s="3"/>
      <c r="AD338" s="2"/>
      <c r="AE338" s="2"/>
      <c r="AF338" s="2"/>
      <c r="AG338" s="2"/>
      <c r="AJ338" s="1"/>
      <c r="AK338" s="1"/>
      <c r="AL338" s="1"/>
      <c r="AM338" s="1"/>
      <c r="AN338" s="1"/>
      <c r="AO338" s="1"/>
      <c r="AP338" s="1"/>
    </row>
    <row r="339" spans="1:42" x14ac:dyDescent="0.15">
      <c r="A339" s="33"/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3"/>
      <c r="AB339" s="3"/>
      <c r="AC339" s="3"/>
      <c r="AD339" s="2"/>
      <c r="AE339" s="2"/>
      <c r="AF339" s="2"/>
      <c r="AG339" s="2"/>
      <c r="AJ339" s="1"/>
      <c r="AK339" s="1"/>
      <c r="AL339" s="1"/>
      <c r="AM339" s="1"/>
      <c r="AN339" s="1"/>
      <c r="AO339" s="1"/>
      <c r="AP339" s="1"/>
    </row>
    <row r="340" spans="1:42" x14ac:dyDescent="0.15">
      <c r="A340" s="33"/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3"/>
      <c r="AB340" s="3"/>
      <c r="AC340" s="3"/>
      <c r="AD340" s="2"/>
      <c r="AE340" s="2"/>
      <c r="AF340" s="2"/>
      <c r="AG340" s="2"/>
      <c r="AJ340" s="1"/>
      <c r="AK340" s="1"/>
      <c r="AL340" s="1"/>
      <c r="AM340" s="1"/>
      <c r="AN340" s="1"/>
      <c r="AO340" s="1"/>
      <c r="AP340" s="1"/>
    </row>
    <row r="341" spans="1:42" x14ac:dyDescent="0.15">
      <c r="A341" s="33"/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3"/>
      <c r="AB341" s="3"/>
      <c r="AC341" s="3"/>
      <c r="AD341" s="2"/>
      <c r="AE341" s="2"/>
      <c r="AF341" s="2"/>
      <c r="AG341" s="2"/>
      <c r="AJ341" s="1"/>
      <c r="AK341" s="1"/>
      <c r="AL341" s="1"/>
      <c r="AM341" s="1"/>
      <c r="AN341" s="1"/>
      <c r="AO341" s="1"/>
      <c r="AP341" s="1"/>
    </row>
  </sheetData>
  <sheetProtection formatCells="0" formatRows="0"/>
  <dataConsolidate/>
  <mergeCells count="1947">
    <mergeCell ref="W51:W53"/>
    <mergeCell ref="W54:W56"/>
    <mergeCell ref="W57:W59"/>
    <mergeCell ref="W60:W62"/>
    <mergeCell ref="W219:W221"/>
    <mergeCell ref="W132:W134"/>
    <mergeCell ref="W135:W137"/>
    <mergeCell ref="W111:W113"/>
    <mergeCell ref="W114:W116"/>
    <mergeCell ref="W297:W299"/>
    <mergeCell ref="W228:W230"/>
    <mergeCell ref="W231:W233"/>
    <mergeCell ref="W234:W236"/>
    <mergeCell ref="W237:W239"/>
    <mergeCell ref="W240:W242"/>
    <mergeCell ref="W282:W284"/>
    <mergeCell ref="W285:W287"/>
    <mergeCell ref="W288:W290"/>
    <mergeCell ref="W291:W293"/>
    <mergeCell ref="W279:W281"/>
    <mergeCell ref="W45:W47"/>
    <mergeCell ref="W48:W50"/>
    <mergeCell ref="W108:W110"/>
    <mergeCell ref="W243:W245"/>
    <mergeCell ref="W246:W248"/>
    <mergeCell ref="W90:W92"/>
    <mergeCell ref="W93:W95"/>
    <mergeCell ref="W96:W98"/>
    <mergeCell ref="W99:W101"/>
    <mergeCell ref="AF294:AF296"/>
    <mergeCell ref="AF297:AF299"/>
    <mergeCell ref="W294:W296"/>
    <mergeCell ref="W249:W251"/>
    <mergeCell ref="W252:W254"/>
    <mergeCell ref="W273:W275"/>
    <mergeCell ref="V264:V266"/>
    <mergeCell ref="W66:W68"/>
    <mergeCell ref="W69:W71"/>
    <mergeCell ref="W72:W74"/>
    <mergeCell ref="W75:W77"/>
    <mergeCell ref="W102:W104"/>
    <mergeCell ref="W105:W107"/>
    <mergeCell ref="W165:W167"/>
    <mergeCell ref="W168:W170"/>
    <mergeCell ref="W162:W164"/>
    <mergeCell ref="AF276:AF278"/>
    <mergeCell ref="AF279:AF281"/>
    <mergeCell ref="W258:W260"/>
    <mergeCell ref="W261:W263"/>
    <mergeCell ref="W264:W266"/>
    <mergeCell ref="W267:W269"/>
    <mergeCell ref="W270:W272"/>
    <mergeCell ref="V258:V260"/>
    <mergeCell ref="AF258:AF260"/>
    <mergeCell ref="W174:W176"/>
    <mergeCell ref="W177:W179"/>
    <mergeCell ref="W180:W182"/>
    <mergeCell ref="V261:V263"/>
    <mergeCell ref="U309:U311"/>
    <mergeCell ref="AF309:AF311"/>
    <mergeCell ref="C306:C308"/>
    <mergeCell ref="D306:D308"/>
    <mergeCell ref="E306:E308"/>
    <mergeCell ref="F306:F308"/>
    <mergeCell ref="G306:G308"/>
    <mergeCell ref="H306:H308"/>
    <mergeCell ref="I306:I308"/>
    <mergeCell ref="J306:J308"/>
    <mergeCell ref="C309:C311"/>
    <mergeCell ref="D309:D311"/>
    <mergeCell ref="E309:E311"/>
    <mergeCell ref="F309:F311"/>
    <mergeCell ref="V309:V311"/>
    <mergeCell ref="I309:I311"/>
    <mergeCell ref="J309:J311"/>
    <mergeCell ref="K309:K311"/>
    <mergeCell ref="L309:L311"/>
    <mergeCell ref="M309:M311"/>
    <mergeCell ref="G309:G311"/>
    <mergeCell ref="H309:H311"/>
    <mergeCell ref="V291:V293"/>
    <mergeCell ref="W309:W311"/>
    <mergeCell ref="V306:V308"/>
    <mergeCell ref="L306:L308"/>
    <mergeCell ref="N309:N311"/>
    <mergeCell ref="O309:O311"/>
    <mergeCell ref="S309:S311"/>
    <mergeCell ref="T309:T311"/>
    <mergeCell ref="I303:I305"/>
    <mergeCell ref="J303:J305"/>
    <mergeCell ref="K303:K305"/>
    <mergeCell ref="L303:L305"/>
    <mergeCell ref="AF306:AF308"/>
    <mergeCell ref="O303:O305"/>
    <mergeCell ref="S303:S305"/>
    <mergeCell ref="T303:T305"/>
    <mergeCell ref="U303:U305"/>
    <mergeCell ref="V303:V305"/>
    <mergeCell ref="K306:K308"/>
    <mergeCell ref="W300:W302"/>
    <mergeCell ref="W303:W305"/>
    <mergeCell ref="M303:M305"/>
    <mergeCell ref="N303:N305"/>
    <mergeCell ref="T306:T308"/>
    <mergeCell ref="U306:U308"/>
    <mergeCell ref="M306:M308"/>
    <mergeCell ref="N306:N308"/>
    <mergeCell ref="O306:O308"/>
    <mergeCell ref="S306:S308"/>
    <mergeCell ref="V300:V302"/>
    <mergeCell ref="AF300:AF302"/>
    <mergeCell ref="C303:C305"/>
    <mergeCell ref="D303:D305"/>
    <mergeCell ref="E303:E305"/>
    <mergeCell ref="F303:F305"/>
    <mergeCell ref="G303:G305"/>
    <mergeCell ref="H303:H305"/>
    <mergeCell ref="K300:K302"/>
    <mergeCell ref="L300:L302"/>
    <mergeCell ref="O300:O302"/>
    <mergeCell ref="AF303:AF305"/>
    <mergeCell ref="W306:W308"/>
    <mergeCell ref="S294:S296"/>
    <mergeCell ref="S300:S302"/>
    <mergeCell ref="T300:T302"/>
    <mergeCell ref="U300:U302"/>
    <mergeCell ref="V294:V296"/>
    <mergeCell ref="V297:V299"/>
    <mergeCell ref="M300:M302"/>
    <mergeCell ref="N300:N302"/>
    <mergeCell ref="C300:C302"/>
    <mergeCell ref="D300:D302"/>
    <mergeCell ref="E300:E302"/>
    <mergeCell ref="F300:F302"/>
    <mergeCell ref="G300:G302"/>
    <mergeCell ref="H300:H302"/>
    <mergeCell ref="I300:I302"/>
    <mergeCell ref="J300:J302"/>
    <mergeCell ref="T297:T299"/>
    <mergeCell ref="E297:E299"/>
    <mergeCell ref="F297:F299"/>
    <mergeCell ref="G297:G299"/>
    <mergeCell ref="H297:H299"/>
    <mergeCell ref="AF291:AF293"/>
    <mergeCell ref="C288:C290"/>
    <mergeCell ref="D288:D290"/>
    <mergeCell ref="E288:E290"/>
    <mergeCell ref="F288:F290"/>
    <mergeCell ref="U297:U299"/>
    <mergeCell ref="C294:C296"/>
    <mergeCell ref="D294:D296"/>
    <mergeCell ref="E294:E296"/>
    <mergeCell ref="F294:F296"/>
    <mergeCell ref="G294:G296"/>
    <mergeCell ref="H294:H296"/>
    <mergeCell ref="I294:I296"/>
    <mergeCell ref="J294:J296"/>
    <mergeCell ref="T294:T296"/>
    <mergeCell ref="U294:U296"/>
    <mergeCell ref="K294:K296"/>
    <mergeCell ref="L294:L296"/>
    <mergeCell ref="M294:M296"/>
    <mergeCell ref="N294:N296"/>
    <mergeCell ref="O294:O296"/>
    <mergeCell ref="V288:V290"/>
    <mergeCell ref="O297:O299"/>
    <mergeCell ref="S297:S299"/>
    <mergeCell ref="F291:F293"/>
    <mergeCell ref="G291:G293"/>
    <mergeCell ref="T288:T290"/>
    <mergeCell ref="U288:U290"/>
    <mergeCell ref="H291:H293"/>
    <mergeCell ref="N297:N299"/>
    <mergeCell ref="C297:C299"/>
    <mergeCell ref="D297:D299"/>
    <mergeCell ref="I297:I299"/>
    <mergeCell ref="J297:J299"/>
    <mergeCell ref="K297:K299"/>
    <mergeCell ref="I291:I293"/>
    <mergeCell ref="J291:J293"/>
    <mergeCell ref="K291:K293"/>
    <mergeCell ref="L291:L293"/>
    <mergeCell ref="L297:L299"/>
    <mergeCell ref="M297:M299"/>
    <mergeCell ref="AF282:AF284"/>
    <mergeCell ref="C285:C287"/>
    <mergeCell ref="D285:D287"/>
    <mergeCell ref="E285:E287"/>
    <mergeCell ref="F285:F287"/>
    <mergeCell ref="G285:G287"/>
    <mergeCell ref="H285:H287"/>
    <mergeCell ref="AF285:AF287"/>
    <mergeCell ref="G288:G290"/>
    <mergeCell ref="H288:H290"/>
    <mergeCell ref="I288:I290"/>
    <mergeCell ref="M291:M293"/>
    <mergeCell ref="L288:L290"/>
    <mergeCell ref="J288:J290"/>
    <mergeCell ref="K288:K290"/>
    <mergeCell ref="N291:N293"/>
    <mergeCell ref="O291:O293"/>
    <mergeCell ref="O288:O290"/>
    <mergeCell ref="S288:S290"/>
    <mergeCell ref="M288:M290"/>
    <mergeCell ref="N288:N290"/>
    <mergeCell ref="S291:S293"/>
    <mergeCell ref="T291:T293"/>
    <mergeCell ref="U291:U293"/>
    <mergeCell ref="O285:O287"/>
    <mergeCell ref="S285:S287"/>
    <mergeCell ref="T285:T287"/>
    <mergeCell ref="U285:U287"/>
    <mergeCell ref="AF288:AF290"/>
    <mergeCell ref="C291:C293"/>
    <mergeCell ref="D291:D293"/>
    <mergeCell ref="E291:E293"/>
    <mergeCell ref="C276:C278"/>
    <mergeCell ref="C282:C284"/>
    <mergeCell ref="V285:V287"/>
    <mergeCell ref="I285:I287"/>
    <mergeCell ref="J285:J287"/>
    <mergeCell ref="K285:K287"/>
    <mergeCell ref="L285:L287"/>
    <mergeCell ref="M285:M287"/>
    <mergeCell ref="N285:N287"/>
    <mergeCell ref="L282:L284"/>
    <mergeCell ref="V282:V284"/>
    <mergeCell ref="T279:T281"/>
    <mergeCell ref="U279:U281"/>
    <mergeCell ref="V279:V281"/>
    <mergeCell ref="I279:I281"/>
    <mergeCell ref="J279:J281"/>
    <mergeCell ref="K279:K281"/>
    <mergeCell ref="L279:L281"/>
    <mergeCell ref="M279:M281"/>
    <mergeCell ref="N279:N281"/>
    <mergeCell ref="C279:C281"/>
    <mergeCell ref="D279:D281"/>
    <mergeCell ref="E279:E281"/>
    <mergeCell ref="F279:F281"/>
    <mergeCell ref="G279:G281"/>
    <mergeCell ref="H279:H281"/>
    <mergeCell ref="W276:W278"/>
    <mergeCell ref="M282:M284"/>
    <mergeCell ref="N282:N284"/>
    <mergeCell ref="O282:O284"/>
    <mergeCell ref="S282:S284"/>
    <mergeCell ref="T282:T284"/>
    <mergeCell ref="U282:U284"/>
    <mergeCell ref="H282:H284"/>
    <mergeCell ref="I282:I284"/>
    <mergeCell ref="J282:J284"/>
    <mergeCell ref="K282:K284"/>
    <mergeCell ref="D282:D284"/>
    <mergeCell ref="E282:E284"/>
    <mergeCell ref="F282:F284"/>
    <mergeCell ref="G282:G284"/>
    <mergeCell ref="T276:T278"/>
    <mergeCell ref="U276:U278"/>
    <mergeCell ref="L276:L278"/>
    <mergeCell ref="M276:M278"/>
    <mergeCell ref="N276:N278"/>
    <mergeCell ref="O276:O278"/>
    <mergeCell ref="S276:S278"/>
    <mergeCell ref="O279:O281"/>
    <mergeCell ref="S279:S281"/>
    <mergeCell ref="H273:H275"/>
    <mergeCell ref="I273:I275"/>
    <mergeCell ref="J273:J275"/>
    <mergeCell ref="K273:K275"/>
    <mergeCell ref="V276:V278"/>
    <mergeCell ref="N273:N275"/>
    <mergeCell ref="O273:O275"/>
    <mergeCell ref="S273:S275"/>
    <mergeCell ref="T273:T275"/>
    <mergeCell ref="U273:U275"/>
    <mergeCell ref="AF270:AF272"/>
    <mergeCell ref="C273:C275"/>
    <mergeCell ref="D273:D275"/>
    <mergeCell ref="E273:E275"/>
    <mergeCell ref="F273:F275"/>
    <mergeCell ref="G273:G275"/>
    <mergeCell ref="V273:V275"/>
    <mergeCell ref="AF273:AF275"/>
    <mergeCell ref="L273:L275"/>
    <mergeCell ref="M273:M275"/>
    <mergeCell ref="D276:D278"/>
    <mergeCell ref="E276:E278"/>
    <mergeCell ref="F276:F278"/>
    <mergeCell ref="G276:G278"/>
    <mergeCell ref="H276:H278"/>
    <mergeCell ref="I276:I278"/>
    <mergeCell ref="J276:J278"/>
    <mergeCell ref="K276:K278"/>
    <mergeCell ref="K270:K272"/>
    <mergeCell ref="L270:L272"/>
    <mergeCell ref="M270:M272"/>
    <mergeCell ref="U270:U272"/>
    <mergeCell ref="V270:V272"/>
    <mergeCell ref="S270:S272"/>
    <mergeCell ref="T270:T272"/>
    <mergeCell ref="N270:N272"/>
    <mergeCell ref="O270:O272"/>
    <mergeCell ref="D270:D272"/>
    <mergeCell ref="E270:E272"/>
    <mergeCell ref="F270:F272"/>
    <mergeCell ref="G270:G272"/>
    <mergeCell ref="C270:C272"/>
    <mergeCell ref="AF264:AF266"/>
    <mergeCell ref="C267:C269"/>
    <mergeCell ref="D267:D269"/>
    <mergeCell ref="E267:E269"/>
    <mergeCell ref="F267:F269"/>
    <mergeCell ref="H270:H272"/>
    <mergeCell ref="I270:I272"/>
    <mergeCell ref="J270:J272"/>
    <mergeCell ref="V267:V269"/>
    <mergeCell ref="AF267:AF269"/>
    <mergeCell ref="T267:T269"/>
    <mergeCell ref="U267:U269"/>
    <mergeCell ref="H267:H269"/>
    <mergeCell ref="I267:I269"/>
    <mergeCell ref="J267:J269"/>
    <mergeCell ref="K267:K269"/>
    <mergeCell ref="L267:L269"/>
    <mergeCell ref="M267:M269"/>
    <mergeCell ref="S264:S266"/>
    <mergeCell ref="T264:T266"/>
    <mergeCell ref="U264:U266"/>
    <mergeCell ref="K264:K266"/>
    <mergeCell ref="L264:L266"/>
    <mergeCell ref="M264:M266"/>
    <mergeCell ref="N264:N266"/>
    <mergeCell ref="O264:O266"/>
    <mergeCell ref="G267:G269"/>
    <mergeCell ref="C261:C263"/>
    <mergeCell ref="D261:D263"/>
    <mergeCell ref="E261:E263"/>
    <mergeCell ref="F261:F263"/>
    <mergeCell ref="S261:S263"/>
    <mergeCell ref="O258:O260"/>
    <mergeCell ref="N267:N269"/>
    <mergeCell ref="O267:O269"/>
    <mergeCell ref="O261:O263"/>
    <mergeCell ref="G264:G266"/>
    <mergeCell ref="H264:H266"/>
    <mergeCell ref="I264:I266"/>
    <mergeCell ref="J264:J266"/>
    <mergeCell ref="C264:C266"/>
    <mergeCell ref="D264:D266"/>
    <mergeCell ref="E264:E266"/>
    <mergeCell ref="F264:F266"/>
    <mergeCell ref="S267:S269"/>
    <mergeCell ref="G258:G260"/>
    <mergeCell ref="H258:H260"/>
    <mergeCell ref="I258:I260"/>
    <mergeCell ref="J258:J260"/>
    <mergeCell ref="N261:N263"/>
    <mergeCell ref="U261:U263"/>
    <mergeCell ref="H261:H263"/>
    <mergeCell ref="I261:I263"/>
    <mergeCell ref="J261:J263"/>
    <mergeCell ref="K261:K263"/>
    <mergeCell ref="L261:L263"/>
    <mergeCell ref="M261:M263"/>
    <mergeCell ref="U258:U260"/>
    <mergeCell ref="K258:K260"/>
    <mergeCell ref="L258:L260"/>
    <mergeCell ref="M258:M260"/>
    <mergeCell ref="N258:N260"/>
    <mergeCell ref="O255:O257"/>
    <mergeCell ref="S255:S257"/>
    <mergeCell ref="T255:T257"/>
    <mergeCell ref="G261:G263"/>
    <mergeCell ref="S258:S260"/>
    <mergeCell ref="T258:T260"/>
    <mergeCell ref="T261:T263"/>
    <mergeCell ref="AF255:AF257"/>
    <mergeCell ref="C252:C254"/>
    <mergeCell ref="U255:U257"/>
    <mergeCell ref="H255:H257"/>
    <mergeCell ref="I255:I257"/>
    <mergeCell ref="J255:J257"/>
    <mergeCell ref="K255:K257"/>
    <mergeCell ref="L255:L257"/>
    <mergeCell ref="M255:M257"/>
    <mergeCell ref="N255:N257"/>
    <mergeCell ref="U252:U254"/>
    <mergeCell ref="W255:W257"/>
    <mergeCell ref="V252:V254"/>
    <mergeCell ref="AF252:AF254"/>
    <mergeCell ref="C255:C257"/>
    <mergeCell ref="D255:D257"/>
    <mergeCell ref="E255:E257"/>
    <mergeCell ref="F255:F257"/>
    <mergeCell ref="G255:G257"/>
    <mergeCell ref="V255:V257"/>
    <mergeCell ref="V249:V251"/>
    <mergeCell ref="AF249:AF251"/>
    <mergeCell ref="C246:C248"/>
    <mergeCell ref="D246:D248"/>
    <mergeCell ref="E246:E248"/>
    <mergeCell ref="F246:F248"/>
    <mergeCell ref="G246:G248"/>
    <mergeCell ref="H246:H248"/>
    <mergeCell ref="L249:L251"/>
    <mergeCell ref="M249:M251"/>
    <mergeCell ref="AF261:AF263"/>
    <mergeCell ref="C258:C260"/>
    <mergeCell ref="D258:D260"/>
    <mergeCell ref="E258:E260"/>
    <mergeCell ref="F258:F260"/>
    <mergeCell ref="V246:V248"/>
    <mergeCell ref="AF246:AF248"/>
    <mergeCell ref="C249:C251"/>
    <mergeCell ref="D249:D251"/>
    <mergeCell ref="E249:E251"/>
    <mergeCell ref="F249:F251"/>
    <mergeCell ref="G249:G251"/>
    <mergeCell ref="L246:L248"/>
    <mergeCell ref="M246:M248"/>
    <mergeCell ref="N246:N248"/>
    <mergeCell ref="T246:T248"/>
    <mergeCell ref="U246:U248"/>
    <mergeCell ref="O246:O248"/>
    <mergeCell ref="U249:U251"/>
    <mergeCell ref="K252:K254"/>
    <mergeCell ref="L252:L254"/>
    <mergeCell ref="M252:M254"/>
    <mergeCell ref="C243:C245"/>
    <mergeCell ref="D243:D245"/>
    <mergeCell ref="E243:E245"/>
    <mergeCell ref="F243:F245"/>
    <mergeCell ref="S243:S245"/>
    <mergeCell ref="T243:T245"/>
    <mergeCell ref="G243:G245"/>
    <mergeCell ref="J246:J248"/>
    <mergeCell ref="H252:H254"/>
    <mergeCell ref="I252:I254"/>
    <mergeCell ref="J252:J254"/>
    <mergeCell ref="K246:K248"/>
    <mergeCell ref="H249:H251"/>
    <mergeCell ref="I249:I251"/>
    <mergeCell ref="J249:J251"/>
    <mergeCell ref="K249:K251"/>
    <mergeCell ref="S249:S251"/>
    <mergeCell ref="T249:T251"/>
    <mergeCell ref="N252:N254"/>
    <mergeCell ref="S252:S254"/>
    <mergeCell ref="T252:T254"/>
    <mergeCell ref="D252:D254"/>
    <mergeCell ref="E252:E254"/>
    <mergeCell ref="F252:F254"/>
    <mergeCell ref="G252:G254"/>
    <mergeCell ref="O252:O254"/>
    <mergeCell ref="S246:S248"/>
    <mergeCell ref="I246:I248"/>
    <mergeCell ref="S237:S239"/>
    <mergeCell ref="T237:T239"/>
    <mergeCell ref="D240:D242"/>
    <mergeCell ref="E240:E242"/>
    <mergeCell ref="F240:F242"/>
    <mergeCell ref="G240:G242"/>
    <mergeCell ref="N240:N242"/>
    <mergeCell ref="N243:N245"/>
    <mergeCell ref="O243:O245"/>
    <mergeCell ref="N249:N251"/>
    <mergeCell ref="O249:O251"/>
    <mergeCell ref="U243:U245"/>
    <mergeCell ref="H243:H245"/>
    <mergeCell ref="I243:I245"/>
    <mergeCell ref="J243:J245"/>
    <mergeCell ref="K243:K245"/>
    <mergeCell ref="L243:L245"/>
    <mergeCell ref="M243:M245"/>
    <mergeCell ref="C234:C236"/>
    <mergeCell ref="D234:D236"/>
    <mergeCell ref="E234:E236"/>
    <mergeCell ref="F234:F236"/>
    <mergeCell ref="G234:G236"/>
    <mergeCell ref="H234:H236"/>
    <mergeCell ref="H237:H239"/>
    <mergeCell ref="I237:I239"/>
    <mergeCell ref="J237:J239"/>
    <mergeCell ref="K237:K239"/>
    <mergeCell ref="L237:L239"/>
    <mergeCell ref="M237:M239"/>
    <mergeCell ref="V243:V245"/>
    <mergeCell ref="AF243:AF245"/>
    <mergeCell ref="C240:C242"/>
    <mergeCell ref="S240:S242"/>
    <mergeCell ref="T240:T242"/>
    <mergeCell ref="U240:U242"/>
    <mergeCell ref="K240:K242"/>
    <mergeCell ref="L240:L242"/>
    <mergeCell ref="M240:M242"/>
    <mergeCell ref="V234:V236"/>
    <mergeCell ref="AF234:AF236"/>
    <mergeCell ref="C237:C239"/>
    <mergeCell ref="D237:D239"/>
    <mergeCell ref="E237:E239"/>
    <mergeCell ref="F237:F239"/>
    <mergeCell ref="G237:G239"/>
    <mergeCell ref="U234:U236"/>
    <mergeCell ref="L234:L236"/>
    <mergeCell ref="M234:M236"/>
    <mergeCell ref="S234:S236"/>
    <mergeCell ref="V240:V242"/>
    <mergeCell ref="AF240:AF242"/>
    <mergeCell ref="N231:N233"/>
    <mergeCell ref="O231:O233"/>
    <mergeCell ref="S231:S233"/>
    <mergeCell ref="T231:T233"/>
    <mergeCell ref="U231:U233"/>
    <mergeCell ref="U237:U239"/>
    <mergeCell ref="V237:V239"/>
    <mergeCell ref="AF237:AF239"/>
    <mergeCell ref="V228:V230"/>
    <mergeCell ref="AF228:AF230"/>
    <mergeCell ref="N228:N230"/>
    <mergeCell ref="O228:O230"/>
    <mergeCell ref="H231:H233"/>
    <mergeCell ref="I231:I233"/>
    <mergeCell ref="J231:J233"/>
    <mergeCell ref="K231:K233"/>
    <mergeCell ref="I228:I230"/>
    <mergeCell ref="J228:J230"/>
    <mergeCell ref="O240:O242"/>
    <mergeCell ref="I234:I236"/>
    <mergeCell ref="J234:J236"/>
    <mergeCell ref="H240:H242"/>
    <mergeCell ref="I240:I242"/>
    <mergeCell ref="J240:J242"/>
    <mergeCell ref="K234:K236"/>
    <mergeCell ref="T234:T236"/>
    <mergeCell ref="N234:N236"/>
    <mergeCell ref="O234:O236"/>
    <mergeCell ref="N237:N239"/>
    <mergeCell ref="O237:O239"/>
    <mergeCell ref="C231:C233"/>
    <mergeCell ref="D231:D233"/>
    <mergeCell ref="E231:E233"/>
    <mergeCell ref="F231:F233"/>
    <mergeCell ref="L231:L233"/>
    <mergeCell ref="M231:M233"/>
    <mergeCell ref="G231:G233"/>
    <mergeCell ref="V231:V233"/>
    <mergeCell ref="AF231:AF233"/>
    <mergeCell ref="C228:C230"/>
    <mergeCell ref="S228:S230"/>
    <mergeCell ref="T228:T230"/>
    <mergeCell ref="U228:U230"/>
    <mergeCell ref="K228:K230"/>
    <mergeCell ref="L228:L230"/>
    <mergeCell ref="M228:M230"/>
    <mergeCell ref="V222:V224"/>
    <mergeCell ref="AF222:AF224"/>
    <mergeCell ref="C225:C227"/>
    <mergeCell ref="D225:D227"/>
    <mergeCell ref="E225:E227"/>
    <mergeCell ref="F225:F227"/>
    <mergeCell ref="G225:G227"/>
    <mergeCell ref="S222:S224"/>
    <mergeCell ref="T222:T224"/>
    <mergeCell ref="U222:U224"/>
    <mergeCell ref="W225:W227"/>
    <mergeCell ref="D228:D230"/>
    <mergeCell ref="E228:E230"/>
    <mergeCell ref="F228:F230"/>
    <mergeCell ref="G228:G230"/>
    <mergeCell ref="H228:H230"/>
    <mergeCell ref="V225:V227"/>
    <mergeCell ref="O225:O227"/>
    <mergeCell ref="I222:I224"/>
    <mergeCell ref="J222:J224"/>
    <mergeCell ref="N225:N227"/>
    <mergeCell ref="W222:W224"/>
    <mergeCell ref="AF216:AF218"/>
    <mergeCell ref="AF219:AF221"/>
    <mergeCell ref="K222:K224"/>
    <mergeCell ref="L222:L224"/>
    <mergeCell ref="M222:M224"/>
    <mergeCell ref="N222:N224"/>
    <mergeCell ref="H225:H227"/>
    <mergeCell ref="I225:I227"/>
    <mergeCell ref="J225:J227"/>
    <mergeCell ref="AF225:AF227"/>
    <mergeCell ref="C222:C224"/>
    <mergeCell ref="D222:D224"/>
    <mergeCell ref="E222:E224"/>
    <mergeCell ref="F222:F224"/>
    <mergeCell ref="G222:G224"/>
    <mergeCell ref="H222:H224"/>
    <mergeCell ref="V216:V218"/>
    <mergeCell ref="T219:T221"/>
    <mergeCell ref="K225:K227"/>
    <mergeCell ref="L225:L227"/>
    <mergeCell ref="M225:M227"/>
    <mergeCell ref="S225:S227"/>
    <mergeCell ref="T225:T227"/>
    <mergeCell ref="U225:U227"/>
    <mergeCell ref="O222:O224"/>
    <mergeCell ref="O219:O221"/>
    <mergeCell ref="F216:F218"/>
    <mergeCell ref="W216:W218"/>
    <mergeCell ref="I216:I218"/>
    <mergeCell ref="J216:J218"/>
    <mergeCell ref="K216:K218"/>
    <mergeCell ref="L216:L218"/>
    <mergeCell ref="M216:M218"/>
    <mergeCell ref="N216:N218"/>
    <mergeCell ref="T216:T218"/>
    <mergeCell ref="U216:U218"/>
    <mergeCell ref="U219:U221"/>
    <mergeCell ref="V219:V221"/>
    <mergeCell ref="I219:I221"/>
    <mergeCell ref="J219:J221"/>
    <mergeCell ref="K219:K221"/>
    <mergeCell ref="L219:L221"/>
    <mergeCell ref="M219:M221"/>
    <mergeCell ref="N219:N221"/>
    <mergeCell ref="S219:S221"/>
    <mergeCell ref="S216:S218"/>
    <mergeCell ref="C219:C221"/>
    <mergeCell ref="D219:D221"/>
    <mergeCell ref="E219:E221"/>
    <mergeCell ref="F219:F221"/>
    <mergeCell ref="G216:G218"/>
    <mergeCell ref="H216:H218"/>
    <mergeCell ref="C216:C218"/>
    <mergeCell ref="D216:D218"/>
    <mergeCell ref="E216:E218"/>
    <mergeCell ref="I210:I212"/>
    <mergeCell ref="J210:J212"/>
    <mergeCell ref="K210:K212"/>
    <mergeCell ref="G219:G221"/>
    <mergeCell ref="H219:H221"/>
    <mergeCell ref="O216:O218"/>
    <mergeCell ref="C210:C212"/>
    <mergeCell ref="D210:D212"/>
    <mergeCell ref="E210:E212"/>
    <mergeCell ref="F210:F212"/>
    <mergeCell ref="G210:G212"/>
    <mergeCell ref="H210:H212"/>
    <mergeCell ref="I213:I215"/>
    <mergeCell ref="J213:J215"/>
    <mergeCell ref="L213:L215"/>
    <mergeCell ref="M213:M215"/>
    <mergeCell ref="N213:N215"/>
    <mergeCell ref="O213:O215"/>
    <mergeCell ref="C213:C215"/>
    <mergeCell ref="D213:D215"/>
    <mergeCell ref="E213:E215"/>
    <mergeCell ref="F213:F215"/>
    <mergeCell ref="G213:G215"/>
    <mergeCell ref="H213:H215"/>
    <mergeCell ref="L210:L212"/>
    <mergeCell ref="M210:M212"/>
    <mergeCell ref="N210:N212"/>
    <mergeCell ref="O210:O212"/>
    <mergeCell ref="S213:S215"/>
    <mergeCell ref="AF210:AF212"/>
    <mergeCell ref="AF213:AF215"/>
    <mergeCell ref="W210:W212"/>
    <mergeCell ref="W213:W215"/>
    <mergeCell ref="U210:U212"/>
    <mergeCell ref="V204:V206"/>
    <mergeCell ref="K213:K215"/>
    <mergeCell ref="V210:V212"/>
    <mergeCell ref="T213:T215"/>
    <mergeCell ref="U213:U215"/>
    <mergeCell ref="V213:V215"/>
    <mergeCell ref="T210:T212"/>
    <mergeCell ref="AF204:AF206"/>
    <mergeCell ref="AF207:AF209"/>
    <mergeCell ref="M207:M209"/>
    <mergeCell ref="N207:N209"/>
    <mergeCell ref="O207:O209"/>
    <mergeCell ref="V207:V209"/>
    <mergeCell ref="C207:C209"/>
    <mergeCell ref="D207:D209"/>
    <mergeCell ref="E207:E209"/>
    <mergeCell ref="F207:F209"/>
    <mergeCell ref="G207:G209"/>
    <mergeCell ref="H207:H209"/>
    <mergeCell ref="I207:I209"/>
    <mergeCell ref="I204:I206"/>
    <mergeCell ref="J204:J206"/>
    <mergeCell ref="M204:M206"/>
    <mergeCell ref="N204:N206"/>
    <mergeCell ref="S210:S212"/>
    <mergeCell ref="W204:W206"/>
    <mergeCell ref="W207:W209"/>
    <mergeCell ref="O204:O206"/>
    <mergeCell ref="S204:S206"/>
    <mergeCell ref="T204:T206"/>
    <mergeCell ref="U204:U206"/>
    <mergeCell ref="U207:U209"/>
    <mergeCell ref="G204:G206"/>
    <mergeCell ref="H204:H206"/>
    <mergeCell ref="S207:S209"/>
    <mergeCell ref="T207:T209"/>
    <mergeCell ref="C204:C206"/>
    <mergeCell ref="D204:D206"/>
    <mergeCell ref="E204:E206"/>
    <mergeCell ref="F204:F206"/>
    <mergeCell ref="K204:K206"/>
    <mergeCell ref="L204:L206"/>
    <mergeCell ref="J207:J209"/>
    <mergeCell ref="K207:K209"/>
    <mergeCell ref="L207:L209"/>
    <mergeCell ref="AF201:AF203"/>
    <mergeCell ref="C198:C200"/>
    <mergeCell ref="D198:D200"/>
    <mergeCell ref="E198:E200"/>
    <mergeCell ref="F198:F200"/>
    <mergeCell ref="G198:G200"/>
    <mergeCell ref="H198:H200"/>
    <mergeCell ref="I198:I200"/>
    <mergeCell ref="J198:J200"/>
    <mergeCell ref="K198:K200"/>
    <mergeCell ref="AF198:AF200"/>
    <mergeCell ref="C201:C203"/>
    <mergeCell ref="D201:D203"/>
    <mergeCell ref="E201:E203"/>
    <mergeCell ref="F201:F203"/>
    <mergeCell ref="G201:G203"/>
    <mergeCell ref="H201:H203"/>
    <mergeCell ref="I201:I203"/>
    <mergeCell ref="J201:J203"/>
    <mergeCell ref="L201:L203"/>
    <mergeCell ref="K201:K203"/>
    <mergeCell ref="V198:V200"/>
    <mergeCell ref="T201:T203"/>
    <mergeCell ref="U201:U203"/>
    <mergeCell ref="V201:V203"/>
    <mergeCell ref="T198:T200"/>
    <mergeCell ref="U198:U200"/>
    <mergeCell ref="S201:S203"/>
    <mergeCell ref="M201:M203"/>
    <mergeCell ref="N201:N203"/>
    <mergeCell ref="W198:W200"/>
    <mergeCell ref="W201:W203"/>
    <mergeCell ref="T195:T197"/>
    <mergeCell ref="U195:U197"/>
    <mergeCell ref="T192:T194"/>
    <mergeCell ref="U192:U194"/>
    <mergeCell ref="I192:I194"/>
    <mergeCell ref="J195:J197"/>
    <mergeCell ref="K195:K197"/>
    <mergeCell ref="L195:L197"/>
    <mergeCell ref="M195:M197"/>
    <mergeCell ref="N195:N197"/>
    <mergeCell ref="O195:O197"/>
    <mergeCell ref="V192:V194"/>
    <mergeCell ref="AF192:AF194"/>
    <mergeCell ref="W192:W194"/>
    <mergeCell ref="W195:W197"/>
    <mergeCell ref="V195:V197"/>
    <mergeCell ref="AF195:AF197"/>
    <mergeCell ref="O186:O188"/>
    <mergeCell ref="S186:S188"/>
    <mergeCell ref="L198:L200"/>
    <mergeCell ref="M198:M200"/>
    <mergeCell ref="N198:N200"/>
    <mergeCell ref="O198:O200"/>
    <mergeCell ref="S198:S200"/>
    <mergeCell ref="O201:O203"/>
    <mergeCell ref="C189:C191"/>
    <mergeCell ref="D189:D191"/>
    <mergeCell ref="E189:E191"/>
    <mergeCell ref="F189:F191"/>
    <mergeCell ref="G189:G191"/>
    <mergeCell ref="H189:H191"/>
    <mergeCell ref="O192:O194"/>
    <mergeCell ref="S192:S194"/>
    <mergeCell ref="J192:J194"/>
    <mergeCell ref="K192:K194"/>
    <mergeCell ref="L192:L194"/>
    <mergeCell ref="M192:M194"/>
    <mergeCell ref="N192:N194"/>
    <mergeCell ref="C192:C194"/>
    <mergeCell ref="D192:D194"/>
    <mergeCell ref="E192:E194"/>
    <mergeCell ref="F192:F194"/>
    <mergeCell ref="H192:H194"/>
    <mergeCell ref="S195:S197"/>
    <mergeCell ref="K189:K191"/>
    <mergeCell ref="I195:I197"/>
    <mergeCell ref="I189:I191"/>
    <mergeCell ref="D186:D188"/>
    <mergeCell ref="E186:E188"/>
    <mergeCell ref="C183:C185"/>
    <mergeCell ref="G192:G194"/>
    <mergeCell ref="J183:J185"/>
    <mergeCell ref="K183:K185"/>
    <mergeCell ref="L183:L185"/>
    <mergeCell ref="L186:L188"/>
    <mergeCell ref="G186:G188"/>
    <mergeCell ref="H186:H188"/>
    <mergeCell ref="I186:I188"/>
    <mergeCell ref="C195:C197"/>
    <mergeCell ref="D195:D197"/>
    <mergeCell ref="E195:E197"/>
    <mergeCell ref="F195:F197"/>
    <mergeCell ref="G195:G197"/>
    <mergeCell ref="H195:H197"/>
    <mergeCell ref="C186:C188"/>
    <mergeCell ref="AF189:AF191"/>
    <mergeCell ref="AF183:AF185"/>
    <mergeCell ref="M183:M185"/>
    <mergeCell ref="U186:U188"/>
    <mergeCell ref="O189:O191"/>
    <mergeCell ref="S189:S191"/>
    <mergeCell ref="AF186:AF188"/>
    <mergeCell ref="D183:D185"/>
    <mergeCell ref="E183:E185"/>
    <mergeCell ref="F183:F185"/>
    <mergeCell ref="G183:G185"/>
    <mergeCell ref="W186:W188"/>
    <mergeCell ref="W189:W191"/>
    <mergeCell ref="J186:J188"/>
    <mergeCell ref="K186:K188"/>
    <mergeCell ref="L189:L191"/>
    <mergeCell ref="F186:F188"/>
    <mergeCell ref="M186:M188"/>
    <mergeCell ref="N186:N188"/>
    <mergeCell ref="M189:M191"/>
    <mergeCell ref="N189:N191"/>
    <mergeCell ref="N183:N185"/>
    <mergeCell ref="O183:O185"/>
    <mergeCell ref="S183:S185"/>
    <mergeCell ref="V186:V188"/>
    <mergeCell ref="T189:T191"/>
    <mergeCell ref="U189:U191"/>
    <mergeCell ref="V189:V191"/>
    <mergeCell ref="J189:J191"/>
    <mergeCell ref="T186:T188"/>
    <mergeCell ref="W183:W185"/>
    <mergeCell ref="V174:V176"/>
    <mergeCell ref="V183:V185"/>
    <mergeCell ref="T183:T185"/>
    <mergeCell ref="U183:U185"/>
    <mergeCell ref="L180:L182"/>
    <mergeCell ref="M180:M182"/>
    <mergeCell ref="N180:N182"/>
    <mergeCell ref="H183:H185"/>
    <mergeCell ref="I183:I185"/>
    <mergeCell ref="M177:M179"/>
    <mergeCell ref="S174:S176"/>
    <mergeCell ref="T174:T176"/>
    <mergeCell ref="U174:U176"/>
    <mergeCell ref="O174:O176"/>
    <mergeCell ref="I177:I179"/>
    <mergeCell ref="J177:J179"/>
    <mergeCell ref="K177:K179"/>
    <mergeCell ref="C180:C182"/>
    <mergeCell ref="D180:D182"/>
    <mergeCell ref="E180:E182"/>
    <mergeCell ref="F180:F182"/>
    <mergeCell ref="K180:K182"/>
    <mergeCell ref="V177:V179"/>
    <mergeCell ref="AF177:AF179"/>
    <mergeCell ref="N177:N179"/>
    <mergeCell ref="O177:O179"/>
    <mergeCell ref="S177:S179"/>
    <mergeCell ref="T177:T179"/>
    <mergeCell ref="V180:V182"/>
    <mergeCell ref="AF180:AF182"/>
    <mergeCell ref="S180:S182"/>
    <mergeCell ref="T180:T182"/>
    <mergeCell ref="U177:U179"/>
    <mergeCell ref="G174:G176"/>
    <mergeCell ref="H174:H176"/>
    <mergeCell ref="I174:I176"/>
    <mergeCell ref="J174:J176"/>
    <mergeCell ref="H177:H179"/>
    <mergeCell ref="G180:G182"/>
    <mergeCell ref="H180:H182"/>
    <mergeCell ref="I180:I182"/>
    <mergeCell ref="L177:L179"/>
    <mergeCell ref="U180:U182"/>
    <mergeCell ref="O180:O182"/>
    <mergeCell ref="C177:C179"/>
    <mergeCell ref="D177:D179"/>
    <mergeCell ref="E177:E179"/>
    <mergeCell ref="F177:F179"/>
    <mergeCell ref="G177:G179"/>
    <mergeCell ref="AF168:AF170"/>
    <mergeCell ref="C171:C173"/>
    <mergeCell ref="D171:D173"/>
    <mergeCell ref="E171:E173"/>
    <mergeCell ref="F171:F173"/>
    <mergeCell ref="G171:G173"/>
    <mergeCell ref="S168:S170"/>
    <mergeCell ref="T168:T170"/>
    <mergeCell ref="U168:U170"/>
    <mergeCell ref="W171:W173"/>
    <mergeCell ref="S165:S167"/>
    <mergeCell ref="T165:T167"/>
    <mergeCell ref="K174:K176"/>
    <mergeCell ref="L174:L176"/>
    <mergeCell ref="M174:M176"/>
    <mergeCell ref="N174:N176"/>
    <mergeCell ref="I168:I170"/>
    <mergeCell ref="J168:J170"/>
    <mergeCell ref="D174:D176"/>
    <mergeCell ref="E174:E176"/>
    <mergeCell ref="F174:F176"/>
    <mergeCell ref="AF174:AF176"/>
    <mergeCell ref="C174:C176"/>
    <mergeCell ref="V168:V170"/>
    <mergeCell ref="J180:J182"/>
    <mergeCell ref="AF162:AF164"/>
    <mergeCell ref="AF165:AF167"/>
    <mergeCell ref="K168:K170"/>
    <mergeCell ref="L168:L170"/>
    <mergeCell ref="M168:M170"/>
    <mergeCell ref="N168:N170"/>
    <mergeCell ref="O168:O170"/>
    <mergeCell ref="O165:O167"/>
    <mergeCell ref="C168:C170"/>
    <mergeCell ref="D168:D170"/>
    <mergeCell ref="E168:E170"/>
    <mergeCell ref="F168:F170"/>
    <mergeCell ref="G168:G170"/>
    <mergeCell ref="H168:H170"/>
    <mergeCell ref="N171:N173"/>
    <mergeCell ref="O171:O173"/>
    <mergeCell ref="S171:S173"/>
    <mergeCell ref="T171:T173"/>
    <mergeCell ref="V171:V173"/>
    <mergeCell ref="AF171:AF173"/>
    <mergeCell ref="J162:J164"/>
    <mergeCell ref="K162:K164"/>
    <mergeCell ref="L162:L164"/>
    <mergeCell ref="U171:U173"/>
    <mergeCell ref="H171:H173"/>
    <mergeCell ref="I171:I173"/>
    <mergeCell ref="J171:J173"/>
    <mergeCell ref="K171:K173"/>
    <mergeCell ref="L171:L173"/>
    <mergeCell ref="M171:M173"/>
    <mergeCell ref="N162:N164"/>
    <mergeCell ref="G162:G164"/>
    <mergeCell ref="H162:H164"/>
    <mergeCell ref="U165:U167"/>
    <mergeCell ref="I162:I164"/>
    <mergeCell ref="C165:C167"/>
    <mergeCell ref="D165:D167"/>
    <mergeCell ref="E165:E167"/>
    <mergeCell ref="F165:F167"/>
    <mergeCell ref="V165:V167"/>
    <mergeCell ref="I165:I167"/>
    <mergeCell ref="J165:J167"/>
    <mergeCell ref="K165:K167"/>
    <mergeCell ref="L165:L167"/>
    <mergeCell ref="M165:M167"/>
    <mergeCell ref="T162:T164"/>
    <mergeCell ref="U162:U164"/>
    <mergeCell ref="V162:V164"/>
    <mergeCell ref="G165:G167"/>
    <mergeCell ref="H165:H167"/>
    <mergeCell ref="O162:O164"/>
    <mergeCell ref="S162:S164"/>
    <mergeCell ref="N165:N167"/>
    <mergeCell ref="M162:M164"/>
    <mergeCell ref="C162:C164"/>
    <mergeCell ref="D162:D164"/>
    <mergeCell ref="E162:E164"/>
    <mergeCell ref="F162:F164"/>
    <mergeCell ref="C156:C158"/>
    <mergeCell ref="D156:D158"/>
    <mergeCell ref="E156:E158"/>
    <mergeCell ref="F156:F158"/>
    <mergeCell ref="I159:I161"/>
    <mergeCell ref="K156:K158"/>
    <mergeCell ref="L159:L161"/>
    <mergeCell ref="M159:M161"/>
    <mergeCell ref="N159:N161"/>
    <mergeCell ref="L156:L158"/>
    <mergeCell ref="M156:M158"/>
    <mergeCell ref="N156:N158"/>
    <mergeCell ref="C159:C161"/>
    <mergeCell ref="D159:D161"/>
    <mergeCell ref="E159:E161"/>
    <mergeCell ref="F159:F161"/>
    <mergeCell ref="G159:G161"/>
    <mergeCell ref="H159:H161"/>
    <mergeCell ref="O159:O161"/>
    <mergeCell ref="S159:S161"/>
    <mergeCell ref="AF156:AF158"/>
    <mergeCell ref="H153:H155"/>
    <mergeCell ref="I153:I155"/>
    <mergeCell ref="I150:I152"/>
    <mergeCell ref="J159:J161"/>
    <mergeCell ref="K159:K161"/>
    <mergeCell ref="W156:W158"/>
    <mergeCell ref="W159:W161"/>
    <mergeCell ref="V156:V158"/>
    <mergeCell ref="T159:T161"/>
    <mergeCell ref="U159:U161"/>
    <mergeCell ref="U150:U152"/>
    <mergeCell ref="S153:S155"/>
    <mergeCell ref="T153:T155"/>
    <mergeCell ref="V150:V152"/>
    <mergeCell ref="AF150:AF152"/>
    <mergeCell ref="AF159:AF161"/>
    <mergeCell ref="V159:V161"/>
    <mergeCell ref="T156:T158"/>
    <mergeCell ref="U156:U158"/>
    <mergeCell ref="AF153:AF155"/>
    <mergeCell ref="H156:H158"/>
    <mergeCell ref="I156:I158"/>
    <mergeCell ref="J156:J158"/>
    <mergeCell ref="F153:F155"/>
    <mergeCell ref="G153:G155"/>
    <mergeCell ref="K150:K152"/>
    <mergeCell ref="L150:L152"/>
    <mergeCell ref="M150:M152"/>
    <mergeCell ref="O156:O158"/>
    <mergeCell ref="S156:S158"/>
    <mergeCell ref="W150:W152"/>
    <mergeCell ref="W153:W155"/>
    <mergeCell ref="O150:O152"/>
    <mergeCell ref="S150:S152"/>
    <mergeCell ref="T150:T152"/>
    <mergeCell ref="N153:N155"/>
    <mergeCell ref="O153:O155"/>
    <mergeCell ref="N150:N152"/>
    <mergeCell ref="C150:C152"/>
    <mergeCell ref="D150:D152"/>
    <mergeCell ref="E150:E152"/>
    <mergeCell ref="F150:F152"/>
    <mergeCell ref="G150:G152"/>
    <mergeCell ref="H150:H152"/>
    <mergeCell ref="J150:J152"/>
    <mergeCell ref="U153:U155"/>
    <mergeCell ref="V153:V155"/>
    <mergeCell ref="J153:J155"/>
    <mergeCell ref="K153:K155"/>
    <mergeCell ref="L153:L155"/>
    <mergeCell ref="M153:M155"/>
    <mergeCell ref="C153:C155"/>
    <mergeCell ref="D153:D155"/>
    <mergeCell ref="E153:E155"/>
    <mergeCell ref="G156:G158"/>
    <mergeCell ref="D144:D146"/>
    <mergeCell ref="E144:E146"/>
    <mergeCell ref="F144:F146"/>
    <mergeCell ref="G144:G146"/>
    <mergeCell ref="H144:H146"/>
    <mergeCell ref="J147:J149"/>
    <mergeCell ref="L147:L149"/>
    <mergeCell ref="M147:M149"/>
    <mergeCell ref="N147:N149"/>
    <mergeCell ref="O147:O149"/>
    <mergeCell ref="AF147:AF149"/>
    <mergeCell ref="L144:L146"/>
    <mergeCell ref="S147:S149"/>
    <mergeCell ref="AF144:AF146"/>
    <mergeCell ref="C147:C149"/>
    <mergeCell ref="D147:D149"/>
    <mergeCell ref="E147:E149"/>
    <mergeCell ref="F147:F149"/>
    <mergeCell ref="G147:G149"/>
    <mergeCell ref="H147:H149"/>
    <mergeCell ref="I147:I149"/>
    <mergeCell ref="I141:I143"/>
    <mergeCell ref="O138:O140"/>
    <mergeCell ref="K147:K149"/>
    <mergeCell ref="W147:W149"/>
    <mergeCell ref="W144:W146"/>
    <mergeCell ref="V144:V146"/>
    <mergeCell ref="T147:T149"/>
    <mergeCell ref="U147:U149"/>
    <mergeCell ref="V147:V149"/>
    <mergeCell ref="T144:T146"/>
    <mergeCell ref="C141:C143"/>
    <mergeCell ref="D141:D143"/>
    <mergeCell ref="E141:E143"/>
    <mergeCell ref="F141:F143"/>
    <mergeCell ref="G141:G143"/>
    <mergeCell ref="H141:H143"/>
    <mergeCell ref="M144:M146"/>
    <mergeCell ref="N144:N146"/>
    <mergeCell ref="O144:O146"/>
    <mergeCell ref="S144:S146"/>
    <mergeCell ref="V138:V140"/>
    <mergeCell ref="C138:C140"/>
    <mergeCell ref="D138:D140"/>
    <mergeCell ref="E138:E140"/>
    <mergeCell ref="F138:F140"/>
    <mergeCell ref="G138:G140"/>
    <mergeCell ref="H138:H140"/>
    <mergeCell ref="I138:I140"/>
    <mergeCell ref="I144:I146"/>
    <mergeCell ref="J144:J146"/>
    <mergeCell ref="K144:K146"/>
    <mergeCell ref="C144:C146"/>
    <mergeCell ref="AF138:AF140"/>
    <mergeCell ref="U144:U146"/>
    <mergeCell ref="W141:W143"/>
    <mergeCell ref="U138:U140"/>
    <mergeCell ref="S141:S143"/>
    <mergeCell ref="T141:T143"/>
    <mergeCell ref="U141:U143"/>
    <mergeCell ref="V141:V143"/>
    <mergeCell ref="J138:J140"/>
    <mergeCell ref="K138:K140"/>
    <mergeCell ref="L138:L140"/>
    <mergeCell ref="S138:S140"/>
    <mergeCell ref="T138:T140"/>
    <mergeCell ref="W138:W140"/>
    <mergeCell ref="O141:O143"/>
    <mergeCell ref="M138:M140"/>
    <mergeCell ref="N138:N140"/>
    <mergeCell ref="H132:H134"/>
    <mergeCell ref="I132:I134"/>
    <mergeCell ref="J132:J134"/>
    <mergeCell ref="K132:K134"/>
    <mergeCell ref="AF141:AF143"/>
    <mergeCell ref="J141:J143"/>
    <mergeCell ref="K141:K143"/>
    <mergeCell ref="L141:L143"/>
    <mergeCell ref="M141:M143"/>
    <mergeCell ref="N141:N143"/>
    <mergeCell ref="L135:L137"/>
    <mergeCell ref="M135:M137"/>
    <mergeCell ref="N135:N137"/>
    <mergeCell ref="O135:O137"/>
    <mergeCell ref="AF135:AF137"/>
    <mergeCell ref="C132:C134"/>
    <mergeCell ref="D132:D134"/>
    <mergeCell ref="E132:E134"/>
    <mergeCell ref="F132:F134"/>
    <mergeCell ref="G132:G134"/>
    <mergeCell ref="S135:S137"/>
    <mergeCell ref="AF132:AF134"/>
    <mergeCell ref="C135:C137"/>
    <mergeCell ref="D135:D137"/>
    <mergeCell ref="E135:E137"/>
    <mergeCell ref="F135:F137"/>
    <mergeCell ref="G135:G137"/>
    <mergeCell ref="H135:H137"/>
    <mergeCell ref="I135:I137"/>
    <mergeCell ref="J135:J137"/>
    <mergeCell ref="K135:K137"/>
    <mergeCell ref="V132:V134"/>
    <mergeCell ref="T135:T137"/>
    <mergeCell ref="U135:U137"/>
    <mergeCell ref="V135:V137"/>
    <mergeCell ref="T132:T134"/>
    <mergeCell ref="U132:U134"/>
    <mergeCell ref="L132:L134"/>
    <mergeCell ref="M132:M134"/>
    <mergeCell ref="N132:N134"/>
    <mergeCell ref="AF126:AF128"/>
    <mergeCell ref="C129:C131"/>
    <mergeCell ref="D129:D131"/>
    <mergeCell ref="E129:E131"/>
    <mergeCell ref="F129:F131"/>
    <mergeCell ref="G129:G131"/>
    <mergeCell ref="H129:H131"/>
    <mergeCell ref="I129:I131"/>
    <mergeCell ref="T126:T128"/>
    <mergeCell ref="W126:W128"/>
    <mergeCell ref="N126:N128"/>
    <mergeCell ref="O132:O134"/>
    <mergeCell ref="S132:S134"/>
    <mergeCell ref="O126:O128"/>
    <mergeCell ref="S126:S128"/>
    <mergeCell ref="V126:V128"/>
    <mergeCell ref="G126:G128"/>
    <mergeCell ref="H126:H128"/>
    <mergeCell ref="S129:S131"/>
    <mergeCell ref="T129:T131"/>
    <mergeCell ref="C126:C128"/>
    <mergeCell ref="D126:D128"/>
    <mergeCell ref="E126:E128"/>
    <mergeCell ref="F126:F128"/>
    <mergeCell ref="I126:I128"/>
    <mergeCell ref="J126:J128"/>
    <mergeCell ref="AF129:AF131"/>
    <mergeCell ref="J129:J131"/>
    <mergeCell ref="K129:K131"/>
    <mergeCell ref="L129:L131"/>
    <mergeCell ref="M129:M131"/>
    <mergeCell ref="N129:N131"/>
    <mergeCell ref="O129:O131"/>
    <mergeCell ref="W129:W131"/>
    <mergeCell ref="H120:H122"/>
    <mergeCell ref="I120:I122"/>
    <mergeCell ref="J120:J122"/>
    <mergeCell ref="K120:K122"/>
    <mergeCell ref="U129:U131"/>
    <mergeCell ref="V129:V131"/>
    <mergeCell ref="U126:U128"/>
    <mergeCell ref="K126:K128"/>
    <mergeCell ref="L126:L128"/>
    <mergeCell ref="M126:M128"/>
    <mergeCell ref="L123:L125"/>
    <mergeCell ref="M123:M125"/>
    <mergeCell ref="N123:N125"/>
    <mergeCell ref="O123:O125"/>
    <mergeCell ref="AF123:AF125"/>
    <mergeCell ref="C120:C122"/>
    <mergeCell ref="D120:D122"/>
    <mergeCell ref="E120:E122"/>
    <mergeCell ref="F120:F122"/>
    <mergeCell ref="G120:G122"/>
    <mergeCell ref="S123:S125"/>
    <mergeCell ref="AF120:AF122"/>
    <mergeCell ref="C123:C125"/>
    <mergeCell ref="D123:D125"/>
    <mergeCell ref="E123:E125"/>
    <mergeCell ref="F123:F125"/>
    <mergeCell ref="G123:G125"/>
    <mergeCell ref="H123:H125"/>
    <mergeCell ref="I123:I125"/>
    <mergeCell ref="J123:J125"/>
    <mergeCell ref="K123:K125"/>
    <mergeCell ref="W120:W122"/>
    <mergeCell ref="W123:W125"/>
    <mergeCell ref="V120:V122"/>
    <mergeCell ref="T123:T125"/>
    <mergeCell ref="U123:U125"/>
    <mergeCell ref="V123:V125"/>
    <mergeCell ref="T120:T122"/>
    <mergeCell ref="U120:U122"/>
    <mergeCell ref="L120:L122"/>
    <mergeCell ref="I117:I119"/>
    <mergeCell ref="O114:O116"/>
    <mergeCell ref="AF117:AF119"/>
    <mergeCell ref="J117:J119"/>
    <mergeCell ref="K117:K119"/>
    <mergeCell ref="L117:L119"/>
    <mergeCell ref="M117:M119"/>
    <mergeCell ref="N117:N119"/>
    <mergeCell ref="O117:O119"/>
    <mergeCell ref="C117:C119"/>
    <mergeCell ref="D117:D119"/>
    <mergeCell ref="E117:E119"/>
    <mergeCell ref="F117:F119"/>
    <mergeCell ref="G117:G119"/>
    <mergeCell ref="H117:H119"/>
    <mergeCell ref="M120:M122"/>
    <mergeCell ref="N120:N122"/>
    <mergeCell ref="O120:O122"/>
    <mergeCell ref="S120:S122"/>
    <mergeCell ref="V114:V116"/>
    <mergeCell ref="AF114:AF116"/>
    <mergeCell ref="S114:S116"/>
    <mergeCell ref="T114:T116"/>
    <mergeCell ref="U114:U116"/>
    <mergeCell ref="W117:W119"/>
    <mergeCell ref="S117:S119"/>
    <mergeCell ref="T117:T119"/>
    <mergeCell ref="U117:U119"/>
    <mergeCell ref="V117:V119"/>
    <mergeCell ref="G114:G116"/>
    <mergeCell ref="H114:H116"/>
    <mergeCell ref="I114:I116"/>
    <mergeCell ref="J114:J116"/>
    <mergeCell ref="K114:K116"/>
    <mergeCell ref="L114:L116"/>
    <mergeCell ref="C108:C110"/>
    <mergeCell ref="D108:D110"/>
    <mergeCell ref="E108:E110"/>
    <mergeCell ref="F108:F110"/>
    <mergeCell ref="M114:M116"/>
    <mergeCell ref="N114:N116"/>
    <mergeCell ref="C114:C116"/>
    <mergeCell ref="D114:D116"/>
    <mergeCell ref="E114:E116"/>
    <mergeCell ref="F114:F116"/>
    <mergeCell ref="G108:G110"/>
    <mergeCell ref="K111:K113"/>
    <mergeCell ref="L111:L113"/>
    <mergeCell ref="M111:M113"/>
    <mergeCell ref="G111:G113"/>
    <mergeCell ref="H111:H113"/>
    <mergeCell ref="I111:I113"/>
    <mergeCell ref="J111:J113"/>
    <mergeCell ref="H108:H110"/>
    <mergeCell ref="I108:I110"/>
    <mergeCell ref="C111:C113"/>
    <mergeCell ref="D111:D113"/>
    <mergeCell ref="E111:E113"/>
    <mergeCell ref="F111:F113"/>
    <mergeCell ref="N111:N113"/>
    <mergeCell ref="O111:O113"/>
    <mergeCell ref="V111:V113"/>
    <mergeCell ref="AF111:AF113"/>
    <mergeCell ref="J108:J110"/>
    <mergeCell ref="K108:K110"/>
    <mergeCell ref="L108:L110"/>
    <mergeCell ref="M108:M110"/>
    <mergeCell ref="V108:V110"/>
    <mergeCell ref="AF108:AF110"/>
    <mergeCell ref="N108:N110"/>
    <mergeCell ref="O108:O110"/>
    <mergeCell ref="E102:E104"/>
    <mergeCell ref="F102:F104"/>
    <mergeCell ref="G102:G104"/>
    <mergeCell ref="K105:K107"/>
    <mergeCell ref="T111:T113"/>
    <mergeCell ref="U111:U113"/>
    <mergeCell ref="S108:S110"/>
    <mergeCell ref="T108:T110"/>
    <mergeCell ref="U108:U110"/>
    <mergeCell ref="S111:S113"/>
    <mergeCell ref="I105:I107"/>
    <mergeCell ref="J105:J107"/>
    <mergeCell ref="L105:L107"/>
    <mergeCell ref="M105:M107"/>
    <mergeCell ref="N105:N107"/>
    <mergeCell ref="O105:O107"/>
    <mergeCell ref="C105:C107"/>
    <mergeCell ref="D105:D107"/>
    <mergeCell ref="E105:E107"/>
    <mergeCell ref="F105:F107"/>
    <mergeCell ref="G105:G107"/>
    <mergeCell ref="H105:H107"/>
    <mergeCell ref="N102:N104"/>
    <mergeCell ref="O102:O104"/>
    <mergeCell ref="S102:S104"/>
    <mergeCell ref="T102:T104"/>
    <mergeCell ref="V102:V104"/>
    <mergeCell ref="AF102:AF104"/>
    <mergeCell ref="S105:S107"/>
    <mergeCell ref="T105:T107"/>
    <mergeCell ref="U105:U107"/>
    <mergeCell ref="V105:V107"/>
    <mergeCell ref="U102:U104"/>
    <mergeCell ref="H102:H104"/>
    <mergeCell ref="I102:I104"/>
    <mergeCell ref="J102:J104"/>
    <mergeCell ref="K102:K104"/>
    <mergeCell ref="L102:L104"/>
    <mergeCell ref="AF105:AF107"/>
    <mergeCell ref="C102:C104"/>
    <mergeCell ref="D102:D104"/>
    <mergeCell ref="M102:M104"/>
    <mergeCell ref="C96:C98"/>
    <mergeCell ref="D96:D98"/>
    <mergeCell ref="E96:E98"/>
    <mergeCell ref="F96:F98"/>
    <mergeCell ref="G96:G98"/>
    <mergeCell ref="K99:K101"/>
    <mergeCell ref="L99:L101"/>
    <mergeCell ref="M99:M101"/>
    <mergeCell ref="N99:N101"/>
    <mergeCell ref="AF96:AF98"/>
    <mergeCell ref="C99:C101"/>
    <mergeCell ref="D99:D101"/>
    <mergeCell ref="E99:E101"/>
    <mergeCell ref="F99:F101"/>
    <mergeCell ref="G99:G101"/>
    <mergeCell ref="H99:H101"/>
    <mergeCell ref="I99:I101"/>
    <mergeCell ref="S99:S101"/>
    <mergeCell ref="T99:T101"/>
    <mergeCell ref="J99:J101"/>
    <mergeCell ref="N96:N98"/>
    <mergeCell ref="O96:O98"/>
    <mergeCell ref="S96:S98"/>
    <mergeCell ref="O99:O101"/>
    <mergeCell ref="AF99:AF101"/>
    <mergeCell ref="C90:C92"/>
    <mergeCell ref="D90:D92"/>
    <mergeCell ref="E90:E92"/>
    <mergeCell ref="F90:F92"/>
    <mergeCell ref="G90:G92"/>
    <mergeCell ref="K93:K95"/>
    <mergeCell ref="L93:L95"/>
    <mergeCell ref="T96:T98"/>
    <mergeCell ref="V96:V98"/>
    <mergeCell ref="V90:V92"/>
    <mergeCell ref="T90:T92"/>
    <mergeCell ref="U90:U92"/>
    <mergeCell ref="U93:U95"/>
    <mergeCell ref="V93:V95"/>
    <mergeCell ref="U99:U101"/>
    <mergeCell ref="V99:V101"/>
    <mergeCell ref="AF90:AF92"/>
    <mergeCell ref="C93:C95"/>
    <mergeCell ref="D93:D95"/>
    <mergeCell ref="E93:E95"/>
    <mergeCell ref="F93:F95"/>
    <mergeCell ref="G93:G95"/>
    <mergeCell ref="H93:H95"/>
    <mergeCell ref="I93:I95"/>
    <mergeCell ref="O90:O92"/>
    <mergeCell ref="S90:S92"/>
    <mergeCell ref="M90:M92"/>
    <mergeCell ref="S93:S95"/>
    <mergeCell ref="T93:T95"/>
    <mergeCell ref="H90:H92"/>
    <mergeCell ref="I90:I92"/>
    <mergeCell ref="J90:J92"/>
    <mergeCell ref="C87:C89"/>
    <mergeCell ref="D87:D89"/>
    <mergeCell ref="E87:E89"/>
    <mergeCell ref="F87:F89"/>
    <mergeCell ref="G87:G89"/>
    <mergeCell ref="H87:H89"/>
    <mergeCell ref="I87:I89"/>
    <mergeCell ref="W84:W86"/>
    <mergeCell ref="W87:W89"/>
    <mergeCell ref="N84:N86"/>
    <mergeCell ref="O84:O86"/>
    <mergeCell ref="S87:S89"/>
    <mergeCell ref="T87:T89"/>
    <mergeCell ref="U87:U89"/>
    <mergeCell ref="V87:V89"/>
    <mergeCell ref="O87:O89"/>
    <mergeCell ref="V84:V86"/>
    <mergeCell ref="U96:U98"/>
    <mergeCell ref="H96:H98"/>
    <mergeCell ref="I96:I98"/>
    <mergeCell ref="J96:J98"/>
    <mergeCell ref="K96:K98"/>
    <mergeCell ref="L96:L98"/>
    <mergeCell ref="M96:M98"/>
    <mergeCell ref="U84:U86"/>
    <mergeCell ref="K90:K92"/>
    <mergeCell ref="M93:M95"/>
    <mergeCell ref="N93:N95"/>
    <mergeCell ref="O93:O95"/>
    <mergeCell ref="S84:S86"/>
    <mergeCell ref="T84:T86"/>
    <mergeCell ref="V81:V83"/>
    <mergeCell ref="W78:W80"/>
    <mergeCell ref="AF93:AF95"/>
    <mergeCell ref="K87:K89"/>
    <mergeCell ref="L87:L89"/>
    <mergeCell ref="M87:M89"/>
    <mergeCell ref="N87:N89"/>
    <mergeCell ref="AF84:AF86"/>
    <mergeCell ref="AF75:AF77"/>
    <mergeCell ref="V66:V68"/>
    <mergeCell ref="K78:K80"/>
    <mergeCell ref="J81:J83"/>
    <mergeCell ref="W81:W83"/>
    <mergeCell ref="N78:N80"/>
    <mergeCell ref="O78:O80"/>
    <mergeCell ref="H84:H86"/>
    <mergeCell ref="I84:I86"/>
    <mergeCell ref="J93:J95"/>
    <mergeCell ref="N90:N92"/>
    <mergeCell ref="J84:J86"/>
    <mergeCell ref="K84:K86"/>
    <mergeCell ref="L84:L86"/>
    <mergeCell ref="M84:M86"/>
    <mergeCell ref="J87:J89"/>
    <mergeCell ref="L90:L92"/>
    <mergeCell ref="AF87:AF89"/>
    <mergeCell ref="C78:C80"/>
    <mergeCell ref="D78:D80"/>
    <mergeCell ref="E78:E80"/>
    <mergeCell ref="F78:F80"/>
    <mergeCell ref="G78:G80"/>
    <mergeCell ref="K81:K83"/>
    <mergeCell ref="L81:L83"/>
    <mergeCell ref="M81:M83"/>
    <mergeCell ref="N81:N83"/>
    <mergeCell ref="AF78:AF80"/>
    <mergeCell ref="C81:C83"/>
    <mergeCell ref="D81:D83"/>
    <mergeCell ref="E81:E83"/>
    <mergeCell ref="F81:F83"/>
    <mergeCell ref="G81:G83"/>
    <mergeCell ref="H81:H83"/>
    <mergeCell ref="I81:I83"/>
    <mergeCell ref="U78:U80"/>
    <mergeCell ref="L78:L80"/>
    <mergeCell ref="M78:M80"/>
    <mergeCell ref="S81:S83"/>
    <mergeCell ref="O81:O83"/>
    <mergeCell ref="V78:V80"/>
    <mergeCell ref="H78:H80"/>
    <mergeCell ref="I78:I80"/>
    <mergeCell ref="J78:J80"/>
    <mergeCell ref="C84:C86"/>
    <mergeCell ref="D84:D86"/>
    <mergeCell ref="E84:E86"/>
    <mergeCell ref="F84:F86"/>
    <mergeCell ref="G84:G86"/>
    <mergeCell ref="AF63:AF65"/>
    <mergeCell ref="S69:S71"/>
    <mergeCell ref="T69:T71"/>
    <mergeCell ref="U69:U71"/>
    <mergeCell ref="V69:V71"/>
    <mergeCell ref="T66:T68"/>
    <mergeCell ref="C66:C68"/>
    <mergeCell ref="D66:D68"/>
    <mergeCell ref="E66:E68"/>
    <mergeCell ref="F66:F68"/>
    <mergeCell ref="H66:H68"/>
    <mergeCell ref="S78:S80"/>
    <mergeCell ref="T78:T80"/>
    <mergeCell ref="AF81:AF83"/>
    <mergeCell ref="C72:C74"/>
    <mergeCell ref="D72:D74"/>
    <mergeCell ref="E72:E74"/>
    <mergeCell ref="F72:F74"/>
    <mergeCell ref="G72:G74"/>
    <mergeCell ref="K75:K77"/>
    <mergeCell ref="L75:L77"/>
    <mergeCell ref="M75:M77"/>
    <mergeCell ref="N75:N77"/>
    <mergeCell ref="O75:O77"/>
    <mergeCell ref="V72:V74"/>
    <mergeCell ref="AF72:AF74"/>
    <mergeCell ref="C75:C77"/>
    <mergeCell ref="D75:D77"/>
    <mergeCell ref="E75:E77"/>
    <mergeCell ref="H75:H77"/>
    <mergeCell ref="I66:I68"/>
    <mergeCell ref="J66:J68"/>
    <mergeCell ref="AF66:AF68"/>
    <mergeCell ref="U72:U74"/>
    <mergeCell ref="U66:U68"/>
    <mergeCell ref="S75:S77"/>
    <mergeCell ref="T75:T77"/>
    <mergeCell ref="U75:U77"/>
    <mergeCell ref="V75:V77"/>
    <mergeCell ref="AF69:AF71"/>
    <mergeCell ref="E63:E65"/>
    <mergeCell ref="F63:F65"/>
    <mergeCell ref="G63:G65"/>
    <mergeCell ref="H63:H65"/>
    <mergeCell ref="I63:I65"/>
    <mergeCell ref="J63:J65"/>
    <mergeCell ref="J60:J62"/>
    <mergeCell ref="K60:K62"/>
    <mergeCell ref="L60:L62"/>
    <mergeCell ref="M60:M62"/>
    <mergeCell ref="S63:S65"/>
    <mergeCell ref="T63:T65"/>
    <mergeCell ref="N66:N68"/>
    <mergeCell ref="O66:O68"/>
    <mergeCell ref="S66:S68"/>
    <mergeCell ref="O72:O74"/>
    <mergeCell ref="S72:S74"/>
    <mergeCell ref="T72:T74"/>
    <mergeCell ref="H72:H74"/>
    <mergeCell ref="I72:I74"/>
    <mergeCell ref="J72:J74"/>
    <mergeCell ref="G66:G68"/>
    <mergeCell ref="U63:U65"/>
    <mergeCell ref="V63:V65"/>
    <mergeCell ref="C63:C65"/>
    <mergeCell ref="D63:D65"/>
    <mergeCell ref="H60:H62"/>
    <mergeCell ref="I60:I62"/>
    <mergeCell ref="O63:O65"/>
    <mergeCell ref="K66:K68"/>
    <mergeCell ref="F75:F77"/>
    <mergeCell ref="G75:G77"/>
    <mergeCell ref="K72:K74"/>
    <mergeCell ref="L72:L74"/>
    <mergeCell ref="M72:M74"/>
    <mergeCell ref="N69:N71"/>
    <mergeCell ref="O69:O71"/>
    <mergeCell ref="K63:K65"/>
    <mergeCell ref="G69:G71"/>
    <mergeCell ref="H69:H71"/>
    <mergeCell ref="I69:I71"/>
    <mergeCell ref="J69:J71"/>
    <mergeCell ref="C69:C71"/>
    <mergeCell ref="D69:D71"/>
    <mergeCell ref="E69:E71"/>
    <mergeCell ref="F69:F71"/>
    <mergeCell ref="K69:K71"/>
    <mergeCell ref="L69:L71"/>
    <mergeCell ref="M69:M71"/>
    <mergeCell ref="L66:L68"/>
    <mergeCell ref="I75:I77"/>
    <mergeCell ref="J75:J77"/>
    <mergeCell ref="N72:N74"/>
    <mergeCell ref="M66:M68"/>
    <mergeCell ref="G54:G56"/>
    <mergeCell ref="H54:H56"/>
    <mergeCell ref="V54:V56"/>
    <mergeCell ref="C51:C53"/>
    <mergeCell ref="D51:D53"/>
    <mergeCell ref="E51:E53"/>
    <mergeCell ref="F51:F53"/>
    <mergeCell ref="G51:G53"/>
    <mergeCell ref="H51:H53"/>
    <mergeCell ref="O57:O59"/>
    <mergeCell ref="S57:S59"/>
    <mergeCell ref="T57:T59"/>
    <mergeCell ref="U57:U59"/>
    <mergeCell ref="V57:V59"/>
    <mergeCell ref="U60:U62"/>
    <mergeCell ref="H57:H59"/>
    <mergeCell ref="I57:I59"/>
    <mergeCell ref="N60:N62"/>
    <mergeCell ref="C57:C59"/>
    <mergeCell ref="D57:D59"/>
    <mergeCell ref="E57:E59"/>
    <mergeCell ref="F57:F59"/>
    <mergeCell ref="C60:C62"/>
    <mergeCell ref="D60:D62"/>
    <mergeCell ref="E60:E62"/>
    <mergeCell ref="F60:F62"/>
    <mergeCell ref="G60:G62"/>
    <mergeCell ref="G57:G59"/>
    <mergeCell ref="AF48:AF50"/>
    <mergeCell ref="I54:I56"/>
    <mergeCell ref="J54:J56"/>
    <mergeCell ref="S51:S53"/>
    <mergeCell ref="AF42:AF44"/>
    <mergeCell ref="C45:C47"/>
    <mergeCell ref="D45:D47"/>
    <mergeCell ref="E45:E47"/>
    <mergeCell ref="F45:F47"/>
    <mergeCell ref="G45:G47"/>
    <mergeCell ref="H45:H47"/>
    <mergeCell ref="H48:H50"/>
    <mergeCell ref="U51:U53"/>
    <mergeCell ref="I48:I50"/>
    <mergeCell ref="J48:J50"/>
    <mergeCell ref="V60:V62"/>
    <mergeCell ref="AF60:AF62"/>
    <mergeCell ref="S60:S62"/>
    <mergeCell ref="T60:T62"/>
    <mergeCell ref="O60:O62"/>
    <mergeCell ref="AF54:AF56"/>
    <mergeCell ref="K54:K56"/>
    <mergeCell ref="L54:L56"/>
    <mergeCell ref="M54:M56"/>
    <mergeCell ref="N54:N56"/>
    <mergeCell ref="C54:C56"/>
    <mergeCell ref="D54:D56"/>
    <mergeCell ref="E54:E56"/>
    <mergeCell ref="F54:F56"/>
    <mergeCell ref="I51:I53"/>
    <mergeCell ref="J51:J53"/>
    <mergeCell ref="K51:K53"/>
    <mergeCell ref="AF57:AF59"/>
    <mergeCell ref="J57:J59"/>
    <mergeCell ref="K57:K59"/>
    <mergeCell ref="L57:L59"/>
    <mergeCell ref="M57:M59"/>
    <mergeCell ref="N57:N59"/>
    <mergeCell ref="AF15:AF17"/>
    <mergeCell ref="AF24:AF26"/>
    <mergeCell ref="AF27:AF29"/>
    <mergeCell ref="AF51:AF53"/>
    <mergeCell ref="C48:C50"/>
    <mergeCell ref="D48:D50"/>
    <mergeCell ref="E48:E50"/>
    <mergeCell ref="F48:F50"/>
    <mergeCell ref="G48:G50"/>
    <mergeCell ref="J36:J38"/>
    <mergeCell ref="C36:C38"/>
    <mergeCell ref="D36:D38"/>
    <mergeCell ref="E36:E38"/>
    <mergeCell ref="F36:F38"/>
    <mergeCell ref="AF30:AF32"/>
    <mergeCell ref="AF33:AF35"/>
    <mergeCell ref="U30:U32"/>
    <mergeCell ref="F39:F41"/>
    <mergeCell ref="G39:G41"/>
    <mergeCell ref="H39:H41"/>
    <mergeCell ref="I39:I41"/>
    <mergeCell ref="G36:G38"/>
    <mergeCell ref="H36:H38"/>
    <mergeCell ref="I36:I38"/>
    <mergeCell ref="C33:C35"/>
    <mergeCell ref="AF45:AF47"/>
    <mergeCell ref="C42:C44"/>
    <mergeCell ref="D42:D44"/>
    <mergeCell ref="E42:E44"/>
    <mergeCell ref="F42:F44"/>
    <mergeCell ref="N39:N41"/>
    <mergeCell ref="AF36:AF38"/>
    <mergeCell ref="AF39:AF41"/>
    <mergeCell ref="U39:U41"/>
    <mergeCell ref="J39:J41"/>
    <mergeCell ref="K39:K41"/>
    <mergeCell ref="T39:T41"/>
    <mergeCell ref="M42:M44"/>
    <mergeCell ref="N42:N44"/>
    <mergeCell ref="G42:G44"/>
    <mergeCell ref="H42:H44"/>
    <mergeCell ref="I42:I44"/>
    <mergeCell ref="J42:J44"/>
    <mergeCell ref="L39:L41"/>
    <mergeCell ref="M39:M41"/>
    <mergeCell ref="M36:M38"/>
    <mergeCell ref="N36:N38"/>
    <mergeCell ref="O36:O38"/>
    <mergeCell ref="K42:K44"/>
    <mergeCell ref="O39:O41"/>
    <mergeCell ref="S39:S41"/>
    <mergeCell ref="V42:V44"/>
    <mergeCell ref="W36:W38"/>
    <mergeCell ref="W39:W41"/>
    <mergeCell ref="W42:W44"/>
    <mergeCell ref="C39:C41"/>
    <mergeCell ref="D39:D41"/>
    <mergeCell ref="E39:E41"/>
    <mergeCell ref="L45:L47"/>
    <mergeCell ref="M45:M47"/>
    <mergeCell ref="N45:N47"/>
    <mergeCell ref="L42:L44"/>
    <mergeCell ref="O33:O35"/>
    <mergeCell ref="S36:S38"/>
    <mergeCell ref="T36:T38"/>
    <mergeCell ref="U36:U38"/>
    <mergeCell ref="S33:S35"/>
    <mergeCell ref="K33:K35"/>
    <mergeCell ref="L33:L35"/>
    <mergeCell ref="M33:M35"/>
    <mergeCell ref="N33:N35"/>
    <mergeCell ref="L36:L38"/>
    <mergeCell ref="O45:O47"/>
    <mergeCell ref="S45:S47"/>
    <mergeCell ref="T45:T47"/>
    <mergeCell ref="U45:U47"/>
    <mergeCell ref="T42:T44"/>
    <mergeCell ref="O42:O44"/>
    <mergeCell ref="S42:S44"/>
    <mergeCell ref="U42:U44"/>
    <mergeCell ref="T33:T35"/>
    <mergeCell ref="U33:U35"/>
    <mergeCell ref="K36:K38"/>
    <mergeCell ref="D33:D35"/>
    <mergeCell ref="E33:E35"/>
    <mergeCell ref="F33:F35"/>
    <mergeCell ref="G33:G35"/>
    <mergeCell ref="I24:I26"/>
    <mergeCell ref="F18:F20"/>
    <mergeCell ref="H18:H20"/>
    <mergeCell ref="I18:I20"/>
    <mergeCell ref="J18:J20"/>
    <mergeCell ref="H24:H26"/>
    <mergeCell ref="S24:S26"/>
    <mergeCell ref="L63:L65"/>
    <mergeCell ref="M63:M65"/>
    <mergeCell ref="L48:L50"/>
    <mergeCell ref="M48:M50"/>
    <mergeCell ref="D15:D17"/>
    <mergeCell ref="U24:U26"/>
    <mergeCell ref="I33:I35"/>
    <mergeCell ref="I45:I47"/>
    <mergeCell ref="J45:J47"/>
    <mergeCell ref="K45:K47"/>
    <mergeCell ref="N63:N65"/>
    <mergeCell ref="E27:E29"/>
    <mergeCell ref="E30:E32"/>
    <mergeCell ref="F27:F29"/>
    <mergeCell ref="F30:F32"/>
    <mergeCell ref="G27:G29"/>
    <mergeCell ref="H27:H29"/>
    <mergeCell ref="H30:H32"/>
    <mergeCell ref="G30:G32"/>
    <mergeCell ref="O27:O29"/>
    <mergeCell ref="S27:S29"/>
    <mergeCell ref="H33:H35"/>
    <mergeCell ref="U48:U50"/>
    <mergeCell ref="T51:T53"/>
    <mergeCell ref="T48:T50"/>
    <mergeCell ref="L30:L32"/>
    <mergeCell ref="M30:M32"/>
    <mergeCell ref="N30:N32"/>
    <mergeCell ref="O30:O32"/>
    <mergeCell ref="O51:O53"/>
    <mergeCell ref="V18:V20"/>
    <mergeCell ref="W18:W20"/>
    <mergeCell ref="W9:W11"/>
    <mergeCell ref="W12:W14"/>
    <mergeCell ref="W15:W17"/>
    <mergeCell ref="W24:W26"/>
    <mergeCell ref="W27:W29"/>
    <mergeCell ref="V12:V14"/>
    <mergeCell ref="N48:N50"/>
    <mergeCell ref="L9:L11"/>
    <mergeCell ref="S12:S14"/>
    <mergeCell ref="T12:T14"/>
    <mergeCell ref="U12:U14"/>
    <mergeCell ref="O9:O11"/>
    <mergeCell ref="L12:L14"/>
    <mergeCell ref="M12:M14"/>
    <mergeCell ref="N12:N14"/>
    <mergeCell ref="O12:O14"/>
    <mergeCell ref="N9:N11"/>
    <mergeCell ref="V24:V26"/>
    <mergeCell ref="V39:V41"/>
    <mergeCell ref="V33:V35"/>
    <mergeCell ref="V30:V32"/>
    <mergeCell ref="V36:V38"/>
    <mergeCell ref="V48:V50"/>
    <mergeCell ref="V51:V53"/>
    <mergeCell ref="W33:W35"/>
    <mergeCell ref="N18:N20"/>
    <mergeCell ref="O18:O20"/>
    <mergeCell ref="T24:T26"/>
    <mergeCell ref="U27:U29"/>
    <mergeCell ref="S18:S20"/>
    <mergeCell ref="T18:T20"/>
    <mergeCell ref="U18:U20"/>
    <mergeCell ref="N21:N23"/>
    <mergeCell ref="T312:W326"/>
    <mergeCell ref="S312:S314"/>
    <mergeCell ref="S315:S317"/>
    <mergeCell ref="W30:W32"/>
    <mergeCell ref="V45:V47"/>
    <mergeCell ref="T54:T56"/>
    <mergeCell ref="U54:U56"/>
    <mergeCell ref="W63:W65"/>
    <mergeCell ref="S30:S32"/>
    <mergeCell ref="T30:T32"/>
    <mergeCell ref="O48:O50"/>
    <mergeCell ref="S48:S50"/>
    <mergeCell ref="O54:O56"/>
    <mergeCell ref="S54:S56"/>
    <mergeCell ref="T27:T29"/>
    <mergeCell ref="S318:S320"/>
    <mergeCell ref="S321:S323"/>
    <mergeCell ref="S324:S326"/>
    <mergeCell ref="T81:T83"/>
    <mergeCell ref="U81:U83"/>
    <mergeCell ref="F12:F14"/>
    <mergeCell ref="I21:I23"/>
    <mergeCell ref="J21:J23"/>
    <mergeCell ref="M18:M20"/>
    <mergeCell ref="C21:C23"/>
    <mergeCell ref="D21:D23"/>
    <mergeCell ref="E21:E23"/>
    <mergeCell ref="F21:F23"/>
    <mergeCell ref="G21:G23"/>
    <mergeCell ref="H21:H23"/>
    <mergeCell ref="K21:K23"/>
    <mergeCell ref="L21:L23"/>
    <mergeCell ref="M21:M23"/>
    <mergeCell ref="H12:H14"/>
    <mergeCell ref="G15:G17"/>
    <mergeCell ref="J9:J11"/>
    <mergeCell ref="J12:J14"/>
    <mergeCell ref="I9:I11"/>
    <mergeCell ref="I12:I14"/>
    <mergeCell ref="H15:H17"/>
    <mergeCell ref="G18:G20"/>
    <mergeCell ref="J15:J17"/>
    <mergeCell ref="I15:I17"/>
    <mergeCell ref="N329:Q329"/>
    <mergeCell ref="S329:V329"/>
    <mergeCell ref="S328:V328"/>
    <mergeCell ref="C1:K1"/>
    <mergeCell ref="O15:O17"/>
    <mergeCell ref="S15:S17"/>
    <mergeCell ref="T15:T17"/>
    <mergeCell ref="U15:U17"/>
    <mergeCell ref="V15:V17"/>
    <mergeCell ref="C12:C14"/>
    <mergeCell ref="N15:N17"/>
    <mergeCell ref="AF9:AF11"/>
    <mergeCell ref="AF12:AF14"/>
    <mergeCell ref="D12:D14"/>
    <mergeCell ref="E9:E11"/>
    <mergeCell ref="E12:E14"/>
    <mergeCell ref="K12:K14"/>
    <mergeCell ref="M9:M11"/>
    <mergeCell ref="D9:D11"/>
    <mergeCell ref="K9:K11"/>
    <mergeCell ref="C24:C26"/>
    <mergeCell ref="K24:K26"/>
    <mergeCell ref="L24:L26"/>
    <mergeCell ref="M24:M26"/>
    <mergeCell ref="K15:K17"/>
    <mergeCell ref="L15:L17"/>
    <mergeCell ref="M15:M17"/>
    <mergeCell ref="J24:J26"/>
    <mergeCell ref="K18:K20"/>
    <mergeCell ref="L18:L20"/>
    <mergeCell ref="C329:K329"/>
    <mergeCell ref="C328:K328"/>
    <mergeCell ref="N328:Q328"/>
    <mergeCell ref="V27:V29"/>
    <mergeCell ref="C30:C32"/>
    <mergeCell ref="D24:D26"/>
    <mergeCell ref="C312:M326"/>
    <mergeCell ref="N312:O314"/>
    <mergeCell ref="N315:O317"/>
    <mergeCell ref="N318:O320"/>
    <mergeCell ref="N321:O323"/>
    <mergeCell ref="N324:O326"/>
    <mergeCell ref="C27:C29"/>
    <mergeCell ref="K27:K29"/>
    <mergeCell ref="L27:L29"/>
    <mergeCell ref="M27:M29"/>
    <mergeCell ref="N27:N29"/>
    <mergeCell ref="J27:J29"/>
    <mergeCell ref="J30:J32"/>
    <mergeCell ref="N51:N53"/>
    <mergeCell ref="E24:E26"/>
    <mergeCell ref="F24:F26"/>
    <mergeCell ref="D27:D29"/>
    <mergeCell ref="D30:D32"/>
    <mergeCell ref="G24:G26"/>
    <mergeCell ref="I27:I29"/>
    <mergeCell ref="O24:O26"/>
    <mergeCell ref="N24:N26"/>
    <mergeCell ref="I30:I32"/>
    <mergeCell ref="K48:K50"/>
    <mergeCell ref="L51:L53"/>
    <mergeCell ref="M51:M53"/>
    <mergeCell ref="J33:J35"/>
    <mergeCell ref="K30:K32"/>
    <mergeCell ref="AF18:AF20"/>
    <mergeCell ref="V21:V23"/>
    <mergeCell ref="W21:W23"/>
    <mergeCell ref="AF21:AF23"/>
    <mergeCell ref="O21:O23"/>
    <mergeCell ref="S21:S23"/>
    <mergeCell ref="T21:T23"/>
    <mergeCell ref="U21:U23"/>
    <mergeCell ref="C7:C8"/>
    <mergeCell ref="D7:K8"/>
    <mergeCell ref="L7:L8"/>
    <mergeCell ref="M7:M8"/>
    <mergeCell ref="N7:N8"/>
    <mergeCell ref="O7:O8"/>
    <mergeCell ref="Q7:Q8"/>
    <mergeCell ref="T8:V8"/>
    <mergeCell ref="S7:W7"/>
    <mergeCell ref="T9:T11"/>
    <mergeCell ref="U9:U11"/>
    <mergeCell ref="V9:V11"/>
    <mergeCell ref="S9:S11"/>
    <mergeCell ref="E15:E17"/>
    <mergeCell ref="F15:F17"/>
    <mergeCell ref="G9:G11"/>
    <mergeCell ref="H9:H11"/>
    <mergeCell ref="G12:G14"/>
    <mergeCell ref="C18:C20"/>
    <mergeCell ref="D18:D20"/>
    <mergeCell ref="E18:E20"/>
    <mergeCell ref="C15:C17"/>
    <mergeCell ref="C9:C11"/>
    <mergeCell ref="F9:F11"/>
  </mergeCells>
  <phoneticPr fontId="3"/>
  <dataValidations count="7">
    <dataValidation type="list" allowBlank="1" showInputMessage="1" showErrorMessage="1" sqref="V9:V311">
      <formula1>$AJ$9:$AJ$24</formula1>
    </dataValidation>
    <dataValidation type="list" allowBlank="1" showInputMessage="1" showErrorMessage="1" sqref="T9:T311">
      <formula1>$AJ$9:$AJ$13</formula1>
    </dataValidation>
    <dataValidation type="list" allowBlank="1" showInputMessage="1" showErrorMessage="1" sqref="I9:I311 K9:K311">
      <formula1>$AK$9:$AK$111</formula1>
    </dataValidation>
    <dataValidation type="list" allowBlank="1" showInputMessage="1" showErrorMessage="1" sqref="G9:G311">
      <formula1>$AI$9:$AI$34</formula1>
    </dataValidation>
    <dataValidation type="list" allowBlank="1" showInputMessage="1" showErrorMessage="1" sqref="N9:N311">
      <formula1>$AL$9:$AL$12</formula1>
    </dataValidation>
    <dataValidation type="list" allowBlank="1" showInputMessage="1" showErrorMessage="1" sqref="D9:D311">
      <formula1>$AG$9</formula1>
    </dataValidation>
    <dataValidation type="list" allowBlank="1" showInputMessage="1" showErrorMessage="1" sqref="E9:E311">
      <formula1>$AH$9:$AH$11</formula1>
    </dataValidation>
  </dataValidations>
  <hyperlinks>
    <hyperlink ref="W329" r:id="rId1"/>
  </hyperlinks>
  <printOptions horizontalCentered="1"/>
  <pageMargins left="0.31496062992125984" right="0.31496062992125984" top="0.74803149606299213" bottom="0.74803149606299213" header="0.31496062992125984" footer="0.31496062992125984"/>
  <pageSetup paperSize="9" scale="52" orientation="landscape" r:id="rId2"/>
  <rowBreaks count="1" manualBreakCount="1">
    <brk id="332" min="2" max="23" man="1"/>
  </rowBreaks>
  <colBreaks count="1" manualBreakCount="1">
    <brk id="23" max="3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</vt:lpstr>
      <vt:lpstr>'1-2'!Print_Area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真鍋 聡（復興庁本庁）</dc:creator>
  <cp:lastModifiedBy>0000051031</cp:lastModifiedBy>
  <cp:lastPrinted>2013-05-27T01:50:24Z</cp:lastPrinted>
  <dcterms:created xsi:type="dcterms:W3CDTF">2013-03-25T16:29:40Z</dcterms:created>
  <dcterms:modified xsi:type="dcterms:W3CDTF">2013-07-17T01:08:08Z</dcterms:modified>
</cp:coreProperties>
</file>